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UGIS_2023/TV sugis 2023/"/>
    </mc:Choice>
  </mc:AlternateContent>
  <xr:revisionPtr revIDLastSave="22" documentId="8_{234B5B45-D857-476B-B1D2-76950FB846B9}" xr6:coauthVersionLast="47" xr6:coauthVersionMax="47" xr10:uidLastSave="{F9F0AF8D-FC12-4F2E-BB70-FECBD0F8C807}"/>
  <bookViews>
    <workbookView xWindow="-120" yWindow="-120" windowWidth="29040" windowHeight="15840" tabRatio="601" xr2:uid="{636677E1-DF50-4BE2-A51F-795194174BF8}"/>
  </bookViews>
  <sheets>
    <sheet name="Vastajate_taustaandmed" sheetId="32" r:id="rId1"/>
    <sheet name="Tookorraldus_ja_soovitamine" sheetId="33" r:id="rId2"/>
    <sheet name="Soovitamine_tausta_jargi" sheetId="40" r:id="rId3"/>
    <sheet name="Tootasu_ja_ootused" sheetId="34" r:id="rId4"/>
    <sheet name="Palgaootus_sugis_2023" sheetId="41" r:id="rId5"/>
    <sheet name="Rikkumisest_teatamine" sheetId="36" r:id="rId6"/>
    <sheet name="Vaimne_tervis" sheetId="37" r:id="rId7"/>
    <sheet name="Tooturukaitumine" sheetId="38" r:id="rId8"/>
    <sheet name="Soodustuste_kasutamine" sheetId="18" r:id="rId9"/>
  </sheets>
  <definedNames>
    <definedName name="_xlnm._FilterDatabase" localSheetId="4" hidden="1">Palgaootus_sugis_2023!$A$2:$W$345</definedName>
    <definedName name="_xlnm._FilterDatabase" localSheetId="5" hidden="1">Rikkumisest_teatamine!$A$1:$A$40</definedName>
    <definedName name="_xlnm._FilterDatabase" localSheetId="8" hidden="1">Soodustuste_kasutamine!$A$10:$Q$59</definedName>
    <definedName name="_xlnm._FilterDatabase" localSheetId="2" hidden="1">Soovitamine_tausta_jargi!$A$2:$Y$155</definedName>
    <definedName name="_xlnm._FilterDatabase" localSheetId="1" hidden="1">Tookorraldus_ja_soovitamine!$A$1:$A$188</definedName>
    <definedName name="_xlnm._FilterDatabase" localSheetId="3" hidden="1">Tootasu_ja_ootused!$A$1:$A$230</definedName>
    <definedName name="_xlnm._FilterDatabase" localSheetId="7" hidden="1">Tooturukaitumine!$A$1:$A$169</definedName>
    <definedName name="_xlnm._FilterDatabase" localSheetId="6" hidden="1">Vaimne_tervis!$A$1:$A$105</definedName>
    <definedName name="_xlnm._FilterDatabase" localSheetId="0" hidden="1">Vastajate_taustaandmed!$A$1:$A$243</definedName>
    <definedName name="LPK_08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6" l="1"/>
  <c r="C35" i="36"/>
  <c r="W72" i="18" l="1"/>
  <c r="X72" i="18"/>
  <c r="W73" i="18"/>
  <c r="X73" i="18"/>
  <c r="W74" i="18"/>
  <c r="X74" i="18"/>
  <c r="W75" i="18"/>
  <c r="X75" i="18"/>
  <c r="W76" i="18"/>
  <c r="X76" i="18"/>
  <c r="W77" i="18"/>
  <c r="X77" i="18"/>
  <c r="W78" i="18"/>
  <c r="X78" i="18"/>
  <c r="W79" i="18"/>
  <c r="X79" i="18"/>
  <c r="X71" i="18"/>
  <c r="W71" i="18"/>
  <c r="F137" i="38" l="1"/>
  <c r="E137" i="38"/>
  <c r="C106" i="38"/>
  <c r="L97" i="38"/>
  <c r="M97" i="38"/>
  <c r="N97" i="38"/>
  <c r="O97" i="38"/>
  <c r="P97" i="38"/>
  <c r="D97" i="38"/>
  <c r="C97" i="38"/>
  <c r="K97" i="38"/>
  <c r="C41" i="38"/>
  <c r="C17" i="38"/>
  <c r="C78" i="37"/>
  <c r="C70" i="37"/>
  <c r="C196" i="34" l="1"/>
  <c r="O56" i="18" l="1"/>
  <c r="P56" i="18"/>
  <c r="Q56" i="18"/>
  <c r="O57" i="18"/>
  <c r="P57" i="18"/>
  <c r="Q57" i="18"/>
  <c r="O58" i="18"/>
  <c r="P58" i="18"/>
  <c r="Q58" i="18"/>
  <c r="O59" i="18"/>
  <c r="P59" i="18"/>
  <c r="Q59" i="18"/>
  <c r="Q55" i="18"/>
  <c r="P55" i="18"/>
  <c r="O55" i="18"/>
  <c r="O50" i="18"/>
  <c r="P50" i="18"/>
  <c r="Q50" i="18"/>
  <c r="O51" i="18"/>
  <c r="P51" i="18"/>
  <c r="Q51" i="18"/>
  <c r="O52" i="18"/>
  <c r="P52" i="18"/>
  <c r="Q52" i="18"/>
  <c r="O53" i="18"/>
  <c r="P53" i="18"/>
  <c r="Q53" i="18"/>
  <c r="Q49" i="18"/>
  <c r="P49" i="18"/>
  <c r="O49" i="18"/>
  <c r="O43" i="18"/>
  <c r="P43" i="18"/>
  <c r="Q43" i="18"/>
  <c r="O44" i="18"/>
  <c r="P44" i="18"/>
  <c r="Q44" i="18"/>
  <c r="O45" i="18"/>
  <c r="P45" i="18"/>
  <c r="Q45" i="18"/>
  <c r="O46" i="18"/>
  <c r="P46" i="18"/>
  <c r="Q46" i="18"/>
  <c r="O47" i="18"/>
  <c r="P47" i="18"/>
  <c r="Q47" i="18"/>
  <c r="Q42" i="18"/>
  <c r="P42" i="18"/>
  <c r="O42" i="18"/>
  <c r="O39" i="18"/>
  <c r="P39" i="18"/>
  <c r="Q39" i="18"/>
  <c r="O40" i="18"/>
  <c r="P40" i="18"/>
  <c r="Q40" i="18"/>
  <c r="Q38" i="18"/>
  <c r="P38" i="18"/>
  <c r="O38" i="18"/>
  <c r="O32" i="18"/>
  <c r="P32" i="18"/>
  <c r="Q32" i="18"/>
  <c r="O33" i="18"/>
  <c r="P33" i="18"/>
  <c r="Q33" i="18"/>
  <c r="O34" i="18"/>
  <c r="P34" i="18"/>
  <c r="Q34" i="18"/>
  <c r="O35" i="18"/>
  <c r="P35" i="18"/>
  <c r="Q35" i="18"/>
  <c r="O36" i="18"/>
  <c r="P36" i="18"/>
  <c r="Q36" i="18"/>
  <c r="Q31" i="18"/>
  <c r="P31" i="18"/>
  <c r="O31" i="18"/>
  <c r="O27" i="18"/>
  <c r="P27" i="18"/>
  <c r="Q27" i="18"/>
  <c r="O28" i="18"/>
  <c r="P28" i="18"/>
  <c r="Q28" i="18"/>
  <c r="O29" i="18"/>
  <c r="P29" i="18"/>
  <c r="Q29" i="18"/>
  <c r="Q26" i="18"/>
  <c r="P26" i="18"/>
  <c r="O26" i="18"/>
  <c r="O22" i="18"/>
  <c r="P22" i="18"/>
  <c r="Q22" i="18"/>
  <c r="O23" i="18"/>
  <c r="P23" i="18"/>
  <c r="Q23" i="18"/>
  <c r="O24" i="18"/>
  <c r="P24" i="18"/>
  <c r="Q24" i="18"/>
  <c r="Q21" i="18"/>
  <c r="P21" i="18"/>
  <c r="O21" i="18"/>
  <c r="Q13" i="18"/>
  <c r="Q14" i="18"/>
  <c r="Q15" i="18"/>
  <c r="Q16" i="18"/>
  <c r="Q17" i="18"/>
  <c r="Q18" i="18"/>
  <c r="Q19" i="18"/>
  <c r="Q12" i="18"/>
  <c r="O13" i="18"/>
  <c r="P13" i="18"/>
  <c r="O14" i="18"/>
  <c r="P14" i="18"/>
  <c r="O15" i="18"/>
  <c r="P15" i="18"/>
  <c r="O16" i="18"/>
  <c r="P16" i="18"/>
  <c r="O17" i="18"/>
  <c r="P17" i="18"/>
  <c r="O18" i="18"/>
  <c r="P18" i="18"/>
  <c r="O19" i="18"/>
  <c r="P19" i="18"/>
  <c r="P12" i="18"/>
  <c r="O12" i="18"/>
</calcChain>
</file>

<file path=xl/sharedStrings.xml><?xml version="1.0" encoding="utf-8"?>
<sst xmlns="http://schemas.openxmlformats.org/spreadsheetml/2006/main" count="4607" uniqueCount="937">
  <si>
    <t>Teie ja töö</t>
  </si>
  <si>
    <t>Teie suhe töötamisega septembris 2023 *</t>
  </si>
  <si>
    <t>Palun märkige, kas Te töötasite (olite töösuhtes, sh puhkusel, töövõimetuslehel, tegite ajutist või vabatahtlikku tööd, tegelesite ettevõtlusega vms).</t>
  </si>
  <si>
    <t>Palun märkige, kas sooviksite võimalusel töötada.</t>
  </si>
  <si>
    <t>Palun märkige, milline oli Teie töötamise vorm.</t>
  </si>
  <si>
    <t>Palun märkige, kas olete viimase kuue kuu jooksul (aprill–september 2023) osalenud tasemehariduses, st õppinud gümnaasiumis, kutsekoolis, rakenduskõrgkoolis, ülikoolis vm tasemeharidust pakkuvas õppeasutuses.</t>
  </si>
  <si>
    <t>Töötamist takistavad tegurid</t>
  </si>
  <si>
    <t>Palun märkige, kas mõni toodud teguritest raskendab või takistab Teil tööelus osalemist.</t>
  </si>
  <si>
    <t>Takistusi ei ole</t>
  </si>
  <si>
    <t>Õpingud</t>
  </si>
  <si>
    <t>Hobi(de)ga tegelemine</t>
  </si>
  <si>
    <t>Tervis</t>
  </si>
  <si>
    <t>Rasedus, sünnitus- või lapsehoolduspuhkus</t>
  </si>
  <si>
    <t>Laste või pereliikmete eest hoolitsemine</t>
  </si>
  <si>
    <t>Ajateenistus</t>
  </si>
  <si>
    <t>Sobiva töö puudumine</t>
  </si>
  <si>
    <t>Elukoha asukohaga seotud transpordiprobleemid</t>
  </si>
  <si>
    <t>Puudulik eesti keele oskus</t>
  </si>
  <si>
    <t>Pensioniiga</t>
  </si>
  <si>
    <t>Põhiametikoht</t>
  </si>
  <si>
    <t>Palun märkige, kas Teil oli septembris põhiametikoht, kus töötasite suurema osa oma tööajast.</t>
  </si>
  <si>
    <t>Palun märkige oma põhiametikoha erialane valdkond.</t>
  </si>
  <si>
    <t>Sõjaväelane</t>
  </si>
  <si>
    <t>Organisatsiooni juht</t>
  </si>
  <si>
    <t>Valdkonna või teenistuse juht</t>
  </si>
  <si>
    <t>Projektijuht</t>
  </si>
  <si>
    <t>Tippspetsialist</t>
  </si>
  <si>
    <t>Osakonna või üksuse juht</t>
  </si>
  <si>
    <t>Esmatasandi juht, töödejuhataja</t>
  </si>
  <si>
    <t>Keskastme spetsialist</t>
  </si>
  <si>
    <t>Spetsialist-tehnik</t>
  </si>
  <si>
    <t>Kontoriametnik</t>
  </si>
  <si>
    <t>Klienditeenindaja</t>
  </si>
  <si>
    <t>Müügi- ja teenindustöötaja</t>
  </si>
  <si>
    <t>Oskustöötaja või käsitööline</t>
  </si>
  <si>
    <t>Seadme- ja masinaoperaator</t>
  </si>
  <si>
    <t>Mootorsõiduki või liikurmasinate juht</t>
  </si>
  <si>
    <t>Lihttööline</t>
  </si>
  <si>
    <t>Palun märkige, kas Teie tööülesannete hulka kuulub teiste töötajate juhtimine.</t>
  </si>
  <si>
    <t>Erialane ettevalmistus *</t>
  </si>
  <si>
    <t>Palun märkige, kuivõrd vastab Teie erialane ettevalmistus põhiametikoha nõuetele.</t>
  </si>
  <si>
    <t>Erialane kogemus *</t>
  </si>
  <si>
    <t>Tööstaaž *</t>
  </si>
  <si>
    <t>Palun märkige, kui kaua olete praegusel põhiametikohal selles organisatsioonis töötanud.</t>
  </si>
  <si>
    <t>Töökohtade arv tööelus</t>
  </si>
  <si>
    <t xml:space="preserve">Palun märkige, mitmes erinevas organisatsioonis olete siiani töötanud, kaasa arvatud praegune töökoht. </t>
  </si>
  <si>
    <t>3–5</t>
  </si>
  <si>
    <t>6–9</t>
  </si>
  <si>
    <t>10–15</t>
  </si>
  <si>
    <t>15 või rohkem</t>
  </si>
  <si>
    <t>Ei tea, ei oska öelda</t>
  </si>
  <si>
    <t>Tööaeg</t>
  </si>
  <si>
    <t>Tööaja korraldus *</t>
  </si>
  <si>
    <t>Palun märkige, milline on Teie tööaja korraldus põhiametikohal.</t>
  </si>
  <si>
    <t>Tööaeg septembris 2023 *</t>
  </si>
  <si>
    <t xml:space="preserve">Palun märkige, milline oli Teie tööaeg septembris põhiametikohal. Septembris oli 21 tööpäeva, täistööaeg 168 tundi (välja arvatud lühendatud normtööajaga töötajad). </t>
  </si>
  <si>
    <t>Töökoormuse muutus *</t>
  </si>
  <si>
    <t>Palun hinnake, kuidas on muutunud Teie töökoormus põhiametikohal eelmise aasta sama ajaga (september 2022) võrreldes.</t>
  </si>
  <si>
    <t>Oluliselt vähenenud</t>
  </si>
  <si>
    <t>Vähenenud</t>
  </si>
  <si>
    <t>Jäänud samaks</t>
  </si>
  <si>
    <t>Suurenenud</t>
  </si>
  <si>
    <t>Oluliselt suurenenud</t>
  </si>
  <si>
    <t>Ei saa võrrelda – ma ei töötanud septembris 2022</t>
  </si>
  <si>
    <t>Ei oska hinnata</t>
  </si>
  <si>
    <t>Sügis 2015</t>
  </si>
  <si>
    <t>Iseseisvus tööaja korraldamisel</t>
  </si>
  <si>
    <t>Palun märkige, kuivõrd iseseisev olete oma tööaja korralduse, sh töö alguse ja lõpu aegade, puhkepauside, vahetuse graafikute jms üle otsustamisel.</t>
  </si>
  <si>
    <t>Üldse mitte</t>
  </si>
  <si>
    <t>Vähesel määral</t>
  </si>
  <si>
    <t>Keskmiselt</t>
  </si>
  <si>
    <t>Suurel määral</t>
  </si>
  <si>
    <t>Täiesti iseseisev</t>
  </si>
  <si>
    <t>Rahulolu tööajaga</t>
  </si>
  <si>
    <t>Palun hinnake, kuivõrd rahul olete tööaja korraldusega.</t>
  </si>
  <si>
    <t>Üldse ei ole rahul</t>
  </si>
  <si>
    <t>Pigem ei ole rahul</t>
  </si>
  <si>
    <t>Nii ja naa</t>
  </si>
  <si>
    <t>Pigem olen rahul</t>
  </si>
  <si>
    <t>Täiesti rahul</t>
  </si>
  <si>
    <t>Tööpäeva pikkus</t>
  </si>
  <si>
    <t>Tööpäeva alguse ja lõpu ajad</t>
  </si>
  <si>
    <t>Tööaja paindlikkus</t>
  </si>
  <si>
    <t>Puhkepauside võtmise võimalus</t>
  </si>
  <si>
    <t>Puhkepäevade arv nädalas</t>
  </si>
  <si>
    <t>Töökoormus</t>
  </si>
  <si>
    <t>Iseseisvuse olulisus tööaja korraldamisel</t>
  </si>
  <si>
    <t>Palun märkige, kuivõrd oluline on Teile iseseisvus oma tööaja korralduse üle otsustamisel, sh töö alguse ja lõpu ajad, puhkepausid, vahetuste graafiku koostamine jms.</t>
  </si>
  <si>
    <t>Täiesti ebaoluline</t>
  </si>
  <si>
    <t>Pigem ebaoluline</t>
  </si>
  <si>
    <t>Pigem oluline</t>
  </si>
  <si>
    <t>Väga oluline</t>
  </si>
  <si>
    <t>Töötasu</t>
  </si>
  <si>
    <t>Töötasu suurus brutos</t>
  </si>
  <si>
    <t>Palun märkige, kui suur oli Teie 2023. aasta septembri põhiametikoha brutotöötasu.</t>
  </si>
  <si>
    <t>Juhatuse liikme tasu</t>
  </si>
  <si>
    <t>Põhipalk</t>
  </si>
  <si>
    <t>Ületunnitöötasu</t>
  </si>
  <si>
    <t>Lisatasu öösel või riiklikel pühadel töötamise eest</t>
  </si>
  <si>
    <t>Tulemustasu</t>
  </si>
  <si>
    <t>Muud regulaarsed lisatasud</t>
  </si>
  <si>
    <t>Preemiad ja lisatasud viimase aasta jooksul</t>
  </si>
  <si>
    <t xml:space="preserve">Palun märkige, kas Te olete oma põhiametikohal saanud viimase aasta (oktoober 2022 – september 2023) jooksul aasta-, poolaasta- või kvartalipreemiaid. </t>
  </si>
  <si>
    <t>Jah</t>
  </si>
  <si>
    <t>Ei</t>
  </si>
  <si>
    <t>Preemiate ja lisatasude saamise kuud</t>
  </si>
  <si>
    <t xml:space="preserve">Palun märkige, mis kuudel Teile aasta-, poolaasta- või kvartalipreemiaid maksti. </t>
  </si>
  <si>
    <t>Ei oska öelda</t>
  </si>
  <si>
    <t>September 2023</t>
  </si>
  <si>
    <t>August 2023</t>
  </si>
  <si>
    <t>Juuli 2023</t>
  </si>
  <si>
    <t>Juuni 2023</t>
  </si>
  <si>
    <t>Mai 2023</t>
  </si>
  <si>
    <t>Aprill 2023</t>
  </si>
  <si>
    <t>Märts 2023</t>
  </si>
  <si>
    <t>Veebruar 2023</t>
  </si>
  <si>
    <t>Jaanuar 2023</t>
  </si>
  <si>
    <t>Detsember 2022</t>
  </si>
  <si>
    <t>November 2022</t>
  </si>
  <si>
    <t>Oktoober 2022</t>
  </si>
  <si>
    <t xml:space="preserve">Preemiad ja lisatasude suurus </t>
  </si>
  <si>
    <t>Palun täpsustage, millise summa ulatuses on Teile sel aastal aasta-, poolaasta- või kvartalipreemiat makstud. Summa võite märkida brutos ja/või netos (raha kätte).</t>
  </si>
  <si>
    <t>Netosumma (raha kätte) kokku</t>
  </si>
  <si>
    <t>Brutosumma kokku</t>
  </si>
  <si>
    <t>Hinnang toimetulekule</t>
  </si>
  <si>
    <t>Palun hinnake, kuidas tulete majanduslikult toime.</t>
  </si>
  <si>
    <t xml:space="preserve">Palun hinnake, milline on Teie majanduslik toimetulek võrreldes eelmise aasta sama ajaga. </t>
  </si>
  <si>
    <t>Oluliselt kehvem</t>
  </si>
  <si>
    <t>Kehvem</t>
  </si>
  <si>
    <t>Parem</t>
  </si>
  <si>
    <t>Oluliselt parem</t>
  </si>
  <si>
    <t>Rahulolu töötasuga</t>
  </si>
  <si>
    <t>Palun märkige, kuivõrd rahul olete oma töötasuga põhiametikohal töötades.</t>
  </si>
  <si>
    <t>Lisatasude teenimisvõimalus</t>
  </si>
  <si>
    <t>Soodustused</t>
  </si>
  <si>
    <t>Kogu töötasu</t>
  </si>
  <si>
    <t>Palun märkige, milline on Teie netotöötasu (raha kätte) ootus oma põhiametikohal töötamisel täistööajaga.</t>
  </si>
  <si>
    <t>Palgaootus põhiametikohal</t>
  </si>
  <si>
    <t>Soovitud töötasu saamise tõenäosus</t>
  </si>
  <si>
    <t>Palun märkige, kui tõenäoliseks peate soovitud töötasu saamist järgmise kuue kuu jooksul.</t>
  </si>
  <si>
    <t>Täiesti ebatõenäoliseks</t>
  </si>
  <si>
    <t>Ebatõenäoliseks</t>
  </si>
  <si>
    <t>Tõenäoliseks</t>
  </si>
  <si>
    <t>Väga tõenäoliseks</t>
  </si>
  <si>
    <t>Töötasu muutused</t>
  </si>
  <si>
    <t>Palun märkige, kas Teie põhiametikoha töötasu on võrreldes aastataguse ajaga (september 2022) muutunud.</t>
  </si>
  <si>
    <t>Ei ole muutunud</t>
  </si>
  <si>
    <t>On tõusnud</t>
  </si>
  <si>
    <t>On langenud</t>
  </si>
  <si>
    <t>Igal kuul makstavad lisatasud</t>
  </si>
  <si>
    <t>Palun hinnake, kui palju on Teie põhipalk aastaga tõusnud. September 2022 = 100%</t>
  </si>
  <si>
    <t>Põhipalga kasvu suurus</t>
  </si>
  <si>
    <t>Palun hinnake, kui palju on Teie põhipalk aastaga langenud. September 2022 = 100%</t>
  </si>
  <si>
    <t>Põhipalga languse suurus</t>
  </si>
  <si>
    <t>Põhipalga muutust mõjutavad tegurid</t>
  </si>
  <si>
    <t>Märkige palun, millised tegurid on mõjutanud Teie põhipalga muutust võrreldes aastataguse ajaga.</t>
  </si>
  <si>
    <t>Tööandja majandustulemuste muutused</t>
  </si>
  <si>
    <t>Tervisekriisi mõju tööandja tegevusele</t>
  </si>
  <si>
    <t>Hindade kallinemine</t>
  </si>
  <si>
    <t>Kõigi töötajate regulaarne põhipalkade korrigeerimine organisatsioonis</t>
  </si>
  <si>
    <t>Muutused minu töökoormuses</t>
  </si>
  <si>
    <t>Muutused minu tööülesannetes</t>
  </si>
  <si>
    <t>Muutused minu töötulemustes</t>
  </si>
  <si>
    <t>Ametikoha muutus organisatsioonis</t>
  </si>
  <si>
    <t>Teise organisatsiooni tööle minek</t>
  </si>
  <si>
    <t>Kuidas Te arvate, kas Teie põhipalk muutub lähema kaheksa kuu (oktoober 2023 – mai 2024) jooksul.</t>
  </si>
  <si>
    <t>Palun hinnake, kui palju Teie põhipalk tõuseb järgmise kaheksa kuu jooksul. September 2023 = 100%</t>
  </si>
  <si>
    <t>Alla 5%</t>
  </si>
  <si>
    <t>5–10%</t>
  </si>
  <si>
    <t>11–20%</t>
  </si>
  <si>
    <t>21–30%</t>
  </si>
  <si>
    <t>31–50%</t>
  </si>
  <si>
    <t>51–70%</t>
  </si>
  <si>
    <t>Rohkem kui 70%</t>
  </si>
  <si>
    <t>Prognoositud põhipalga kasv</t>
  </si>
  <si>
    <t>Soodustuste ja hüvede pakkumine põhitöökohas *</t>
  </si>
  <si>
    <t>Kas Teie põhitöökohas pakutakse töötajatele mingeid soodustusi ja/või hüvesid?</t>
  </si>
  <si>
    <t>Rahalised preemiad, toetused ja kingitused</t>
  </si>
  <si>
    <t>Tööandja ei paku seda</t>
  </si>
  <si>
    <t>Tööandja pakub, aga ei ole kasutanud</t>
  </si>
  <si>
    <t>Olen kasutanud</t>
  </si>
  <si>
    <t>Organisatsiooni toodete või teenuste saamine soodustingimustel</t>
  </si>
  <si>
    <t>Toetused isiklike sündmuste puhul (nt sünni-, matuse-, juubeli-, kooliminekutoetused jms)</t>
  </si>
  <si>
    <t>Preemiad riiklike pühade puhul, nt jõulupreemia vms</t>
  </si>
  <si>
    <t>Preemia uue töötaja soovitamisel</t>
  </si>
  <si>
    <t>Puhkusetoetus lisaks puhkusetasule</t>
  </si>
  <si>
    <t>Tööjuubeli preemia või kingitus</t>
  </si>
  <si>
    <t>Tööandja tehtavad maksed töötaja pensioni III sambasse</t>
  </si>
  <si>
    <t>Optsioonid soodustingimustel</t>
  </si>
  <si>
    <t>Erialase arengu ja haridusega seotud soodustused</t>
  </si>
  <si>
    <t>Tasemehariduse kulude katmine või hüvitamine</t>
  </si>
  <si>
    <t>Lisaoskusi (nt võõrkeeled, arvutikasutamine) arendavate koolituste kulude katmine</t>
  </si>
  <si>
    <t>Erialaste täiendkoolituste kulude katmine</t>
  </si>
  <si>
    <t>Huvihariduse kulude katmine</t>
  </si>
  <si>
    <t>Spordiga seotud soodustused</t>
  </si>
  <si>
    <t>Spordiga seotud kulude hüvitamine teatud summa piires</t>
  </si>
  <si>
    <t>Tasuta sportimisvõimalused tööandja valikul (nt ujula, spordisaal, jõusaal vms)</t>
  </si>
  <si>
    <t>Spordiüritustel osalemise kulude hüvitamine teatud summa piires</t>
  </si>
  <si>
    <t>Tervisega seotud soodustused</t>
  </si>
  <si>
    <t>Tasuta või soodustingimustel massaaži võimaldamine</t>
  </si>
  <si>
    <t>Prillide ostmise kulude osaline või täielik hüvitamine</t>
  </si>
  <si>
    <t>Esimestel haiguspäevadel keskmise palga täielik või osaline säilitamine</t>
  </si>
  <si>
    <t>Haiguste ennetus- ja ravikulude hüvitamine (nt täiendavad tervisekontrollid, hambaravi, vaktsineerimine vms)</t>
  </si>
  <si>
    <t>Tööandja tervisekindlustus lisaks kohustuslikule ravikindlustusele</t>
  </si>
  <si>
    <t>Vaimse tervise toetamine (nt nõustamise kulude katmine vms)</t>
  </si>
  <si>
    <t>Toitlustusega seotud soodustused</t>
  </si>
  <si>
    <t>Tasuta kohvi, tee ja joogivee pakkumine</t>
  </si>
  <si>
    <t>Toitlustus (lõunasöök vm) soodustingimustel</t>
  </si>
  <si>
    <t>Tasuta tervisliku toidu pakkumine (nt puuviljad, värsked köögiviljad vms)</t>
  </si>
  <si>
    <t>Ühisürituste, puhkuse ja vaba ajaga seotud soodustused</t>
  </si>
  <si>
    <t>Ühisüritused, sh koos töötajate peredega</t>
  </si>
  <si>
    <t>Jõulupakid töötajate lastele</t>
  </si>
  <si>
    <t>Lisapuhkus keskmise palga säilitamisega (nt talvepuhkus vms)</t>
  </si>
  <si>
    <t>Vajadusel vaba(d) päevad keskmise palga säilitamisega</t>
  </si>
  <si>
    <t>Tasuta või soodustingimustel firma sümboolikaga vaba aja riietus</t>
  </si>
  <si>
    <t>Kultuuriürituste, nt teater, kontsert, kino vm, tasuta piletite võimaldamine</t>
  </si>
  <si>
    <t>Transpordiga seotud soodustused</t>
  </si>
  <si>
    <t>Tööl käimisega seotud transpordi korraldamine ja/või kulude hüvitamine</t>
  </si>
  <si>
    <t>Isiklikuks otstarbeks ametiauto kasutamise võimaldamine</t>
  </si>
  <si>
    <t>Tasuta parkimine või parkimiskulude hüvitamine</t>
  </si>
  <si>
    <t>Kütusekulude hüvitamine</t>
  </si>
  <si>
    <t>Töökoha lähedal majutus- või ööbimisvõimaluse pakkumine</t>
  </si>
  <si>
    <t>Töökorraldusega seotud hüved</t>
  </si>
  <si>
    <t>Paindlik tööaeg</t>
  </si>
  <si>
    <t>Kodus töötamise võimalus</t>
  </si>
  <si>
    <t>Ergonoomiline kodukontori sisustus</t>
  </si>
  <si>
    <t>Paindlikku töötamist toetavad mobiilsed töövahendid</t>
  </si>
  <si>
    <t>Sidekulude (telefon, internet) hüvitamine</t>
  </si>
  <si>
    <t>Soodustuste kasutamise iseloomustus</t>
  </si>
  <si>
    <t>Palun märkige, millised väited iseloomustavad Teie võimalusi kasutada tööandja pakutud soodustusi.</t>
  </si>
  <si>
    <t>Saan kasutada kõiki pakutavaid soodustusi</t>
  </si>
  <si>
    <t>Saan kasutada soodustusi vastavalt oma ametipositsioonile</t>
  </si>
  <si>
    <t>Saan kasutada soodustusi vastavalt oma töö iseloomule</t>
  </si>
  <si>
    <t>Saan valida piiratud arvu soodustusi vastavalt oma eelistustele</t>
  </si>
  <si>
    <t>Saan kasutada individuaalset soodustuste paketti</t>
  </si>
  <si>
    <t>Sügis 2017</t>
  </si>
  <si>
    <t>Soodustuste pakkumine Teie organisatsioonis</t>
  </si>
  <si>
    <t>Palun hinnake, kuivõrd nõustute järgmiste väidetega soodustuste pakkumise kohta Teie põhiametikohal.</t>
  </si>
  <si>
    <t>Nõustumine</t>
  </si>
  <si>
    <t>Soodustused on minu jaoks oluline tasupaketi osa</t>
  </si>
  <si>
    <t>Olen kursis organisatsiooni pakutavate soodustustega</t>
  </si>
  <si>
    <t>Soodustusi pakutakse piisavalt</t>
  </si>
  <si>
    <t>Soodustused vastavad minu eelistustele</t>
  </si>
  <si>
    <t>Soodustused on kooskõlas organisatsiooni väärtustega</t>
  </si>
  <si>
    <t>Pakutavad soodustused parandavad minu majanduslikku toimetulekut</t>
  </si>
  <si>
    <t>Olen tööandjale pakutavate soodustuste eest tänulik</t>
  </si>
  <si>
    <t>Eelistaksin soodustuste asemel suuremat põhipalka</t>
  </si>
  <si>
    <t>Soodustuste kasutamine on mõjutanud minu käitumist (nt toitumisharjumusi, spordiga tegelemist vms)</t>
  </si>
  <si>
    <t>Töökorraldus</t>
  </si>
  <si>
    <t>Asendamine</t>
  </si>
  <si>
    <t>Palun märkige, kuidas on Teie põhitöökohal korraldatud töötajate asendamine haiguste, puhkuste, koolituste vm põhjustel puudumiste korral.</t>
  </si>
  <si>
    <t>Iga töötaja leiab vajadusel endale ise asendaja</t>
  </si>
  <si>
    <t>Töötajad lepivad asendamise ise omavahel kokku</t>
  </si>
  <si>
    <t>Vahetu juht korraldab töötajate asendamise</t>
  </si>
  <si>
    <t>Organisatsioonis on välja töötatud selge asendamise kord</t>
  </si>
  <si>
    <t>Asendamise eest maksatakse lisatasu</t>
  </si>
  <si>
    <t>Asendamiseks kasutatakse renditööjõudu</t>
  </si>
  <si>
    <t>Muu:</t>
  </si>
  <si>
    <t>Hinnang asendamise korraldusele</t>
  </si>
  <si>
    <t>Kuidas Te hindate asendamise korraldust oma põhitöökohal?</t>
  </si>
  <si>
    <t>Väga halb</t>
  </si>
  <si>
    <t>Halb</t>
  </si>
  <si>
    <t>Keskmine</t>
  </si>
  <si>
    <t>Hea</t>
  </si>
  <si>
    <t>Väga hea</t>
  </si>
  <si>
    <t>Kaugtöö võimalus</t>
  </si>
  <si>
    <t>Kas Te saate soovi korral töötada väljaspool tööandja ruume (nt kodus või mujal) ehk teha kaugtööd?</t>
  </si>
  <si>
    <t>Ei, minu töö iseloom ei võimalda seda</t>
  </si>
  <si>
    <t>Ei, kuigi minu töö iseloom seda võimaldaks</t>
  </si>
  <si>
    <t>Jah, saan soovi korral mujal töötada</t>
  </si>
  <si>
    <t>Sügis 2016</t>
  </si>
  <si>
    <t>Palun märkige, kas Te sooviksite töötada aeg-ajalt väljaspool tööandja ruume kodus, kaugtöökontoris vm enda valitud kohas.</t>
  </si>
  <si>
    <t>Kaugtöö sagedus</t>
  </si>
  <si>
    <t>Kui sageli Te kasutate kaugtöö võimalust?</t>
  </si>
  <si>
    <t>Iga päev</t>
  </si>
  <si>
    <t>Mõni kord nädalas</t>
  </si>
  <si>
    <t>Üks kord nädalas</t>
  </si>
  <si>
    <t>Mõni kord kuus</t>
  </si>
  <si>
    <t>Harvem kui mõni kord kuus</t>
  </si>
  <si>
    <t>Kaugtöö korralduse iseloomustus</t>
  </si>
  <si>
    <t>Kuidas iseloomustaksite kaugtöö korraldamist Teie põhitöökohal?</t>
  </si>
  <si>
    <t>Organisatsioonis ei pakuta kaugtöö võimalust</t>
  </si>
  <si>
    <t>Töötajad otsustavad ise, kus nad töötavad</t>
  </si>
  <si>
    <t>Kokku on lepitud päevad, mil peab kontoris olema</t>
  </si>
  <si>
    <t>Kokku on lepitud päevad, mil võib kaugtööd teha</t>
  </si>
  <si>
    <t>Välja on töötatud kaugtöö tegemise ametlik kord</t>
  </si>
  <si>
    <t>Kaugtööd kasutatakse erandjuhtudel eelneva kokkuleppe alusel</t>
  </si>
  <si>
    <t>Hinnang kaugtöö korraldusele</t>
  </si>
  <si>
    <t>Kuidas hindate kaugtöö korraldust Teie põhitöökohal?</t>
  </si>
  <si>
    <t>Iseseisvus töötamise asukoha valikul</t>
  </si>
  <si>
    <t>Palun märkige, kas Teil on piisavalt iseseisvust ja vabadust oma töötamise asukoha üle otsustamisel.</t>
  </si>
  <si>
    <t>Ei ole piisavalt</t>
  </si>
  <si>
    <t>Pigem ei ole</t>
  </si>
  <si>
    <t>Pigem on</t>
  </si>
  <si>
    <t>Jah, on piisavalt</t>
  </si>
  <si>
    <t>Kevad 2022</t>
  </si>
  <si>
    <t>Eripärade ja eelistustega arvestamine</t>
  </si>
  <si>
    <t>Palun märkige, kas ja kuivõrd on Teie töökohas arvestatud Teie isiklike eripärasid ja eelistusi.</t>
  </si>
  <si>
    <t>Kuidas kunagi</t>
  </si>
  <si>
    <t>Täiesti</t>
  </si>
  <si>
    <t>Tööaja korraldusel</t>
  </si>
  <si>
    <t>Töötamise koha korraldamisel, sh kaugtöö võimaluse pakkumisel</t>
  </si>
  <si>
    <t>Töö sisulisel korraldamisel</t>
  </si>
  <si>
    <t>Töökeskkonna sisustamisel ja kujundamisel</t>
  </si>
  <si>
    <t>Tasustamisel</t>
  </si>
  <si>
    <t>Koolituste pakkumisel</t>
  </si>
  <si>
    <t>Rikkumisest teatamine</t>
  </si>
  <si>
    <t>Suhtumine rikkumisest teatamisse</t>
  </si>
  <si>
    <t>Palun hinnake töötaja X käitumist järgmises olukorras.</t>
  </si>
  <si>
    <t>Ühes organisatsioonis on kaduma läinud tööks vajalikud vahendid, mille puudumine tekitab töös olulise viivituse ja mille uuesti soetamine maksab vähemalt 1000 eurot. Töötaja X teab kindlalt, et tema töökaaslane Y on need vahendid varastanud. Töötaja X püüdis oma töökaaslasega sellest rääkida, kuid viimane eitas asjaga seotust.  </t>
  </si>
  <si>
    <t>Mõistan täielikult hukka</t>
  </si>
  <si>
    <t>Mõistan hukka</t>
  </si>
  <si>
    <t>Kiidan heaks</t>
  </si>
  <si>
    <t>Kiidan täielikult heaks</t>
  </si>
  <si>
    <t>Töötaja X ei teata rikkumisest kellelegi</t>
  </si>
  <si>
    <t>Töötaja X teatab rikkumisest</t>
  </si>
  <si>
    <t>politseile</t>
  </si>
  <si>
    <t xml:space="preserve">meediale </t>
  </si>
  <si>
    <t xml:space="preserve">organisatsiooni osakonnale, mis tegeleb selliste juhtumitega </t>
  </si>
  <si>
    <t xml:space="preserve">organisatsiooni juhtkonnale </t>
  </si>
  <si>
    <t>oma vahetule juhile</t>
  </si>
  <si>
    <t>anonüümselt</t>
  </si>
  <si>
    <t>oma isikut varjamata</t>
  </si>
  <si>
    <t>oma õige nime all</t>
  </si>
  <si>
    <t>väljamõeldud nime all</t>
  </si>
  <si>
    <t>Kas Teie teataksite sellisest rikkumisest mingil viisil?</t>
  </si>
  <si>
    <t>Kindlasti mitte</t>
  </si>
  <si>
    <t>Pigem mitte</t>
  </si>
  <si>
    <t>Pigem jah</t>
  </si>
  <si>
    <t>Jah, kindlasti</t>
  </si>
  <si>
    <t>Kas Teie organisatsioonis on loodud turvaline kanal tööalastest rikkumistest teatamiseks?</t>
  </si>
  <si>
    <t>Teie selgitused oma vastustele</t>
  </si>
  <si>
    <t>Heaolu ja vaimne tervis</t>
  </si>
  <si>
    <t>Kogetud olukorrad ja tunded</t>
  </si>
  <si>
    <t>Palun hinnake, kui sageli olete viimase kahe nädala jooksul kogenud järgnevaid tundeid ja olukordi.</t>
  </si>
  <si>
    <t>Olen tundnud end rõõmsana</t>
  </si>
  <si>
    <t>Olen tundnud huvi uute asjade vastu</t>
  </si>
  <si>
    <t>Olen tundnud end armastatuna</t>
  </si>
  <si>
    <t>Olen suutnud ise enda asjade üle otsustada</t>
  </si>
  <si>
    <t>Olen tundnud end enesekindlalt</t>
  </si>
  <si>
    <t>Olen tundnud end teiste inimestega lähedasena</t>
  </si>
  <si>
    <t>Olen tundnud end hästi</t>
  </si>
  <si>
    <t>Olen mõelnud selgelt</t>
  </si>
  <si>
    <t>Olen lahendanud probleeme tõhusalt</t>
  </si>
  <si>
    <t>Olen olnud energiline</t>
  </si>
  <si>
    <t>Olen tundnud huvi teiste inimeste vastu</t>
  </si>
  <si>
    <t>Olen tundnud end lõõgastunult</t>
  </si>
  <si>
    <t>Olen tundnud end kasulikuna</t>
  </si>
  <si>
    <t>Olen olnud tuleviku suhtes optimistlik</t>
  </si>
  <si>
    <t>Tööl kogetud olukorrad</t>
  </si>
  <si>
    <t>Palun hinnake, kui sageli olete viimase kahe nädala jooksul kogenud oma põhitööl järgnevaid tundeid ja olukordi.</t>
  </si>
  <si>
    <t>Väga harva või mitte kunagi</t>
  </si>
  <si>
    <t>Harva</t>
  </si>
  <si>
    <t>Sageli</t>
  </si>
  <si>
    <t>Väga sageli või alati</t>
  </si>
  <si>
    <t>Tundsin end väsinuna</t>
  </si>
  <si>
    <t>Ma ei suutnud keskenduda</t>
  </si>
  <si>
    <t>Tundsin, et ei saa oma tööga hakkama</t>
  </si>
  <si>
    <t>Ma ei saanud aru, mida minult oodatakse</t>
  </si>
  <si>
    <t>Kartsin oma töös vigu teha</t>
  </si>
  <si>
    <t>Tundsin, et olen oma töömuredega üksi</t>
  </si>
  <si>
    <t>Liialt suur töökoormus tekitas stressi</t>
  </si>
  <si>
    <t>Tundsin, et mind koheldakse ebaõiglaselt</t>
  </si>
  <si>
    <t>Muretsesin oma töökoha säilimise pärast</t>
  </si>
  <si>
    <t>Kartsin organisatsiooni tuleviku pärast</t>
  </si>
  <si>
    <t>Olin oma tööst tüdinud</t>
  </si>
  <si>
    <t>Olin töö pärast häiritud ja närviline</t>
  </si>
  <si>
    <t>Ma ei suutnud end töömuredest välja lülitada</t>
  </si>
  <si>
    <t>Mind häirisid pingelised suhted töökaaslase vahel</t>
  </si>
  <si>
    <t>Olin kurvameelne</t>
  </si>
  <si>
    <t>Tundsin, et ei suuda eluraskustega toime tulla</t>
  </si>
  <si>
    <t>Häirivad tegurid töö juures</t>
  </si>
  <si>
    <t>Palun hinnake, kui palju häirivad Teid oma igapäevases töökeskkonnas järgnevad faktorid.</t>
  </si>
  <si>
    <t>Veidi</t>
  </si>
  <si>
    <t>Mõningal määral</t>
  </si>
  <si>
    <t>Palju</t>
  </si>
  <si>
    <t>Väga palju</t>
  </si>
  <si>
    <t>Müra (nt seadmetest ja masinatest vms)</t>
  </si>
  <si>
    <t>Lärm, kisa (inimtegevusest)</t>
  </si>
  <si>
    <t>Loomuliku valguse kvaliteet (liiga palju, liiga vähe)</t>
  </si>
  <si>
    <t>Valgustuse kvaliteet (liiga vähene, liiga tugev vm)</t>
  </si>
  <si>
    <t>Õhu kvaliteet (sh liigne või puudulik ventilatsioon, niiskus)</t>
  </si>
  <si>
    <t>Õhu temperatuur (liiga soe, liiga külm)</t>
  </si>
  <si>
    <t>Lõhn(ad)</t>
  </si>
  <si>
    <t>Ruumipuudus ja/või ülerahvastatus</t>
  </si>
  <si>
    <t>Privaatsuse puudumine</t>
  </si>
  <si>
    <t>Vaimne tervis töökohal</t>
  </si>
  <si>
    <t>Palun hinnake, kuivõrd nõustute järgmiste väidetega.</t>
  </si>
  <si>
    <t>Üldse ei nõustu</t>
  </si>
  <si>
    <t>Pigem ei nõustu</t>
  </si>
  <si>
    <t>Pigem nõustun</t>
  </si>
  <si>
    <t>Nõustun täiesti</t>
  </si>
  <si>
    <t>Ei tea, ei oska hinnata</t>
  </si>
  <si>
    <t>Olen saanud tööandjalt tuge oma vaimse tervise muredega toimetulekul</t>
  </si>
  <si>
    <t>Olen teadlik oma vaimse tervise riskidest töökohal</t>
  </si>
  <si>
    <t>Oskan oma pingete ja stressiga toime tulla</t>
  </si>
  <si>
    <t>Saan oma muresid töökaaslas(t)ega jagada</t>
  </si>
  <si>
    <t>Töökaaslased saavad oma muresid minuga jagada</t>
  </si>
  <si>
    <t>Minu vaimne tervis on hea</t>
  </si>
  <si>
    <t>Meie organisatsiooni töötajate vaimne tervis on hea</t>
  </si>
  <si>
    <t>Tööandja tugi vaimse tervisega seotud muredele on minu jaoks oluline</t>
  </si>
  <si>
    <t>Vaimse tervise mured</t>
  </si>
  <si>
    <t>Palun märkige, kas Teil on on olnud vaimse tervise muresid.</t>
  </si>
  <si>
    <t>Jah, mul on diagnoositud vaimse tervise häire (nt depressioon, ärevushäire, alkoholisõltuvus)</t>
  </si>
  <si>
    <t>Jah, mul on olnud vaimse tervisega seotud muresid, aga diagnoositud ei ole</t>
  </si>
  <si>
    <t>Ei ole olnud vaimse tervise muresid</t>
  </si>
  <si>
    <t>Ei soovi või oska vastata</t>
  </si>
  <si>
    <t>Soovitud tugi vaimse tervisega seotud muredele</t>
  </si>
  <si>
    <t>Palun märkige, kas olete tundnud puudust tööandja toetusest vaimse tervise muredega toimetulekul.</t>
  </si>
  <si>
    <t>Ei ole</t>
  </si>
  <si>
    <t>Motivatsioon ja suhtumine töösse</t>
  </si>
  <si>
    <t>Olen motiveeritud oma tööd hästi tegema</t>
  </si>
  <si>
    <t>Minu tööülesanded on selged</t>
  </si>
  <si>
    <t>Mul on töös piisavalt iseseisvust</t>
  </si>
  <si>
    <t>Saan oma tööga hästi hakkama</t>
  </si>
  <si>
    <t>Mind tunnustatakse heade töötulemuste eest</t>
  </si>
  <si>
    <t>Mulle meeldib mu töö</t>
  </si>
  <si>
    <t>Minu töö on mu kutsumus</t>
  </si>
  <si>
    <t>Töölt eemal olles muretsen, kuidas mu töö tehtud saab</t>
  </si>
  <si>
    <t>Minu töö- ja eraelu on hästi tasakaalus</t>
  </si>
  <si>
    <t>Olen oma töö üle uhke</t>
  </si>
  <si>
    <t>Hinnang heaolule</t>
  </si>
  <si>
    <t>Palun märkige, kuidas hindate oma rahulolu järgmiste teguritega.</t>
  </si>
  <si>
    <t>Mitte eriti rahul</t>
  </si>
  <si>
    <t>Üsna rahul</t>
  </si>
  <si>
    <t>Väga rahul</t>
  </si>
  <si>
    <t>Elu tervikuna</t>
  </si>
  <si>
    <t>Tööelu</t>
  </si>
  <si>
    <t>Majanduslik olukord</t>
  </si>
  <si>
    <t>Peresuhted</t>
  </si>
  <si>
    <t>Sõprussuhted</t>
  </si>
  <si>
    <t>Füüsiline tervis</t>
  </si>
  <si>
    <t>Vaimne tervis</t>
  </si>
  <si>
    <t>Seotus organisatsiooniga</t>
  </si>
  <si>
    <t>Mulle meeldib meie organisatsioonis töötada</t>
  </si>
  <si>
    <t>Minu jaoks on tähtis organisatsiooni hea käekäik</t>
  </si>
  <si>
    <t>Olen uhke, et töötan just selles organisatsioonis</t>
  </si>
  <si>
    <t>Hinnang tööandja mainele *</t>
  </si>
  <si>
    <t>Palun hinnake, milline on Teie tööandja maine.</t>
  </si>
  <si>
    <t>Pigem halb</t>
  </si>
  <si>
    <t>Pigem hea</t>
  </si>
  <si>
    <t>Tööandja soovitamine *</t>
  </si>
  <si>
    <t>Palun märkige, kas soovitaksite oma praeguse tööandja juures töötamist tuttavale.</t>
  </si>
  <si>
    <t>0 – suure tõenäosusega mitte</t>
  </si>
  <si>
    <t>10 – suure tõenäosusega soovitan</t>
  </si>
  <si>
    <t>Kavandatav tööstaaž organisatsioonis *</t>
  </si>
  <si>
    <t>Palun märkige, kui kaua plaanite oma praeguse tööandja juures töötada.</t>
  </si>
  <si>
    <t>Kindlustunne tööturul ja eneseareng</t>
  </si>
  <si>
    <t>Kindlustunne tööturul</t>
  </si>
  <si>
    <t xml:space="preserve">Palun hinnake, kui enesekindlalt Te end tööturul tunnete. Enesekindluse all peame silmas kindlustunnet praeguse töökoha säilimisel, uue töökoha leidmisel ning enda soovide kehtestamisel töötingimuste ja palgaläbirääkimistel. </t>
  </si>
  <si>
    <t>Ebakindlalt</t>
  </si>
  <si>
    <t>Pigem ebakindlalt</t>
  </si>
  <si>
    <t>Pigem eneskindlalt</t>
  </si>
  <si>
    <t>Enesekindlalt</t>
  </si>
  <si>
    <t>Oma praeguses töökohas</t>
  </si>
  <si>
    <t>Uue töökoha leidmisel</t>
  </si>
  <si>
    <t>Enesekindluse muutus tööturul</t>
  </si>
  <si>
    <t>Pigem vähenenud</t>
  </si>
  <si>
    <t>Samaks jäänud</t>
  </si>
  <si>
    <t>Pigem suurenenud</t>
  </si>
  <si>
    <t>Tööalase arenguga seotud tegevused</t>
  </si>
  <si>
    <t>Mitte ükski nimetatutest</t>
  </si>
  <si>
    <t>Teinud erialaselt arendavat tööd</t>
  </si>
  <si>
    <t>Ümber õppinud või omandanud uued erialased oskused</t>
  </si>
  <si>
    <t>Täindanud oma erialaseid oskusi erinevatel koolitustel ja kursustel</t>
  </si>
  <si>
    <t>Osalenud tasemehariduses</t>
  </si>
  <si>
    <t>Õppinud või täiendanud oma võõrkeelte oskust</t>
  </si>
  <si>
    <t>Õppinud või täiendanud oma eesti keele oskust</t>
  </si>
  <si>
    <t>Õppinud või täiendanud oma tehnoloogilisi või arvutialaseid oskusi</t>
  </si>
  <si>
    <t>Tegelenud enese kui isiksuse arenguga, nt arendanud suhtlemis-, koostöö vms oskusi</t>
  </si>
  <si>
    <t>Saanud enesearenguga seotud nõustamist</t>
  </si>
  <si>
    <t>Tegelenud või alustanud ettevõtlusega</t>
  </si>
  <si>
    <t>Rahulolu tööalase arenguga</t>
  </si>
  <si>
    <t>Hinnangud tööalastele arenguvõimalustele</t>
  </si>
  <si>
    <t>Palun märkige, kuivõrd nõustute järgmiste väidetega.</t>
  </si>
  <si>
    <t>Tean täpselt, mida ma oma tööelult ootan, ja liigun selles suunas</t>
  </si>
  <si>
    <t>Tean täpselt, milliseid oskusi ja teadmisi soovin omandada ja/või täiendada</t>
  </si>
  <si>
    <t>Vastutan ise oma tööalase arengu eest</t>
  </si>
  <si>
    <t>Minu erialal on piisavalt tööalaseid arenguvõimalusi</t>
  </si>
  <si>
    <t>Mul on piisavalt aega, et tegeleda oma tööalase arenguga</t>
  </si>
  <si>
    <t xml:space="preserve">Mul on piisavalt raha, et tegeleda oma tööalase arenguga </t>
  </si>
  <si>
    <t>Tööalane areng on minu jaoks oluline</t>
  </si>
  <si>
    <t>Töötaja tööalane areng peaks olema tööandja vastutus</t>
  </si>
  <si>
    <t>Kavandatud tööalase arenguga seotud tegevused</t>
  </si>
  <si>
    <t>Mitte midagi nimetatutest</t>
  </si>
  <si>
    <t>Teha erialaselt arendavat tööd</t>
  </si>
  <si>
    <t>Ümber õppida ja/või omandada uusi erialaseid oskusi</t>
  </si>
  <si>
    <t>Täindada oma erialaseid oskusi erinevatel koolitustel ja kursustel</t>
  </si>
  <si>
    <t>Osaleda tasemehariduses</t>
  </si>
  <si>
    <t>Õppida ja/või täiendada oma võõrkeelte oskust</t>
  </si>
  <si>
    <t>Õppida ja/või täiendada oma eesti keele oskust</t>
  </si>
  <si>
    <t>Õppida ja/või täiendada oma tehnoloogilisi või arvutialaseid oskusi</t>
  </si>
  <si>
    <t>Tegeleda enese kui isiksuse arenguga, nt arendada suhtlemis-, koostöö vms oskusi</t>
  </si>
  <si>
    <t>Võtta enesearenguga seotud nõustamist</t>
  </si>
  <si>
    <t>Tegeleda või alustada ettevõtlusega</t>
  </si>
  <si>
    <t>Enesekindluse muutus järgmise viie aasta jooksul</t>
  </si>
  <si>
    <t>Väheneb</t>
  </si>
  <si>
    <t>Pigem väheneb</t>
  </si>
  <si>
    <t>Jääb samaks</t>
  </si>
  <si>
    <t>Pigem suureneb</t>
  </si>
  <si>
    <t>Suureneb</t>
  </si>
  <si>
    <t>Aktiivsus tööturul</t>
  </si>
  <si>
    <t>Palun märkige, kas ja kui sageli olete viimase kuue kuu jooksul mõelnud töökoha vahetamise peale.</t>
  </si>
  <si>
    <t>Palun hinnake, kui kaua Teil läheks aega uue, praegusega samaväärse töökoha leidmiseks, kui peaksite lähiajal töökohta vahetama.</t>
  </si>
  <si>
    <t>Parema töökoha saamise tõenäosus</t>
  </si>
  <si>
    <t xml:space="preserve">Palun märkige, kui tõenäoliseks peate praegusest parema töökoha saamist lähitulevikus. </t>
  </si>
  <si>
    <t>Palun märkige, kas ja kuivõrd aktiivselt Te praegu tööd otsite.</t>
  </si>
  <si>
    <t>Tööotsingu kanalid</t>
  </si>
  <si>
    <t>Töökoha vahetamine töötasu pärast</t>
  </si>
  <si>
    <t>Ei vahetaks töökohta mitte mingi pakkumise korral</t>
  </si>
  <si>
    <t>Vahetaksin töökohta ka siis kui töötasu ei muutuks</t>
  </si>
  <si>
    <t>1–10% suurem töötasu</t>
  </si>
  <si>
    <t>11–20% suurem töötasu</t>
  </si>
  <si>
    <t>21–30% suurem töötasu</t>
  </si>
  <si>
    <t>31–40% suurem töötasu</t>
  </si>
  <si>
    <t>41–50% suurem töötasu</t>
  </si>
  <si>
    <t>Üle 50% suurem töötasu</t>
  </si>
  <si>
    <t>Palgaootus töökoha vahetamisel</t>
  </si>
  <si>
    <t>Tööandja iseloomustus</t>
  </si>
  <si>
    <t>Organisatsiooni töötajate arv *</t>
  </si>
  <si>
    <t>Palun märkige, kui palju on töötajaid organisatsioonis, kus Te töötate.</t>
  </si>
  <si>
    <t>Organisatsiooni tegevusvaldkond *</t>
  </si>
  <si>
    <t>Palun märkige oma põhiametikoha organisatsiooni tegevusvaldkond.</t>
  </si>
  <si>
    <t>Töö asukoht – riik</t>
  </si>
  <si>
    <t>Palun märkige riik (riigid), kus Te töötate.</t>
  </si>
  <si>
    <t>Töö asukoht – maakond Eestis</t>
  </si>
  <si>
    <t>Teie andmed</t>
  </si>
  <si>
    <t>Sugu *</t>
  </si>
  <si>
    <t>Vanus *</t>
  </si>
  <si>
    <t>Haridustase *</t>
  </si>
  <si>
    <t>Palun märkige, milline haridustase Teil on (mitme sobiva vastuse puhul märkige kõrgeim haridustase).</t>
  </si>
  <si>
    <t>Elukoht – riik</t>
  </si>
  <si>
    <t>Palun märkige oma peamine elukoht.</t>
  </si>
  <si>
    <t>Elukoht – maakond Eestis</t>
  </si>
  <si>
    <t>Palun märkige oma peamine elukoht maakonna täpsusega. Maakonnad on reastatud tähestiku järgi.</t>
  </si>
  <si>
    <t>Teie suhe töötamisega septembris 2023</t>
  </si>
  <si>
    <t>Soov töötada</t>
  </si>
  <si>
    <t>Osalemine tasemehariduses viimase kuue kuu jooksul</t>
  </si>
  <si>
    <t>Põhiametikoht septembris 2023</t>
  </si>
  <si>
    <t>Teie põhiametikoha erialane valdkond</t>
  </si>
  <si>
    <t>Teie põhiametikoha ametirühm</t>
  </si>
  <si>
    <t>Juhtimine</t>
  </si>
  <si>
    <t>Erialane ettevalmistus</t>
  </si>
  <si>
    <t>Erialane kogemus</t>
  </si>
  <si>
    <t>Tööstaaž</t>
  </si>
  <si>
    <t>Töötasu märkimine brutos või netos</t>
  </si>
  <si>
    <t>Põhipalga muutuse prognoos</t>
  </si>
  <si>
    <t>Töökoha vahetamine</t>
  </si>
  <si>
    <t>Uue töökoha leidmisele kuluv aeg</t>
  </si>
  <si>
    <t>Aktiivsus tööotsingul</t>
  </si>
  <si>
    <t>Tööle kandideerimine</t>
  </si>
  <si>
    <t>Organisatsiooni töötajate arv</t>
  </si>
  <si>
    <t>Organisatsiooni tegevusvaldkond</t>
  </si>
  <si>
    <t>Organisatsiooni tüüp</t>
  </si>
  <si>
    <t>Sugu</t>
  </si>
  <si>
    <t>Vanus</t>
  </si>
  <si>
    <t>Haridustase</t>
  </si>
  <si>
    <t>et</t>
  </si>
  <si>
    <t>Töötasin</t>
  </si>
  <si>
    <t>N/A</t>
  </si>
  <si>
    <t>Assisteerimine, sekretäri-, administraatori- jm kontoritöö</t>
  </si>
  <si>
    <t>Vastab täielikult</t>
  </si>
  <si>
    <t>10 aastat ja rohkem</t>
  </si>
  <si>
    <t>1–2 aastat</t>
  </si>
  <si>
    <t>Vahetustega töö graafiku järgi ja summeeritud tööaja arvestusega</t>
  </si>
  <si>
    <t>Brutos (lepingus märgitud)</t>
  </si>
  <si>
    <t>Ei muutu</t>
  </si>
  <si>
    <t>Jah, pakutakse</t>
  </si>
  <si>
    <t>Rohkem kui kuus kuud</t>
  </si>
  <si>
    <t>Otsin aktiivselt tööd erinevate kanalite kaudu</t>
  </si>
  <si>
    <t>Tuttavate kaudu</t>
  </si>
  <si>
    <t>CV Keskus</t>
  </si>
  <si>
    <t>CV-Online</t>
  </si>
  <si>
    <t>GoWorkaBit</t>
  </si>
  <si>
    <t>Muud tööportaalid</t>
  </si>
  <si>
    <t>Kuulutused ajalehtedes</t>
  </si>
  <si>
    <t>Tööpakkumised tööandjate veebilehtedel, sh karjäärilehtedel</t>
  </si>
  <si>
    <t>Töövahenduse ja personaliotsingu firmad</t>
  </si>
  <si>
    <t>Otsepöördumised tööandjate poole</t>
  </si>
  <si>
    <t>Sotsiaalmeedia kanalid (Facebook, LinkedIn)</t>
  </si>
  <si>
    <t>Töötukassa</t>
  </si>
  <si>
    <t>Töömessid jms üritused</t>
  </si>
  <si>
    <t>250 ja rohkem töötajat</t>
  </si>
  <si>
    <t>Haridus</t>
  </si>
  <si>
    <t>Riigiasutus, sh hallatavad asutused</t>
  </si>
  <si>
    <t>Naine</t>
  </si>
  <si>
    <t>55–64</t>
  </si>
  <si>
    <t>Üldkeskharidus</t>
  </si>
  <si>
    <t>Eesti</t>
  </si>
  <si>
    <t>... Tallinn</t>
  </si>
  <si>
    <t>Teised</t>
  </si>
  <si>
    <t>Ei vasta</t>
  </si>
  <si>
    <t>5–9 aastat</t>
  </si>
  <si>
    <t>Tavapärane täistööaeg esmaspäevast reedeni 8 tundi päevas, 40 tundi nädalas</t>
  </si>
  <si>
    <t>Täistööaeg</t>
  </si>
  <si>
    <t>Netos (raha kätte)</t>
  </si>
  <si>
    <t>Ei otsi üldse tööd ja ei ole huvitatud pakkumistest</t>
  </si>
  <si>
    <t>Avalik-õiguslik juriidiline isik, sh asutused (koolid, raamatukogud jt)</t>
  </si>
  <si>
    <t>45–54</t>
  </si>
  <si>
    <t>Magistrikraad</t>
  </si>
  <si>
    <t>Ei töötanud, kuid oli kehtiv töösuhe (tööleping peatatud)</t>
  </si>
  <si>
    <t>35–44</t>
  </si>
  <si>
    <t>Rakenduslik kõrgharidus (tehnikum)</t>
  </si>
  <si>
    <t>Järva maakond</t>
  </si>
  <si>
    <t>Õigusvaldkond</t>
  </si>
  <si>
    <t>Vastab osaliselt</t>
  </si>
  <si>
    <t>3–4 aastat</t>
  </si>
  <si>
    <t>Alla aasta</t>
  </si>
  <si>
    <t>Väga sageli</t>
  </si>
  <si>
    <t>3–4 kuud</t>
  </si>
  <si>
    <t>Pangandus, kindlustus (finantsvahendus)</t>
  </si>
  <si>
    <t>Eraomanduses olev äriühing</t>
  </si>
  <si>
    <t>25–34</t>
  </si>
  <si>
    <t>Tööstus ja tootmine</t>
  </si>
  <si>
    <t>Hästi</t>
  </si>
  <si>
    <t>Jah, tõuseb</t>
  </si>
  <si>
    <t>5–6 kuud</t>
  </si>
  <si>
    <t>Jälgin tööpakkumisi, aktiivselt tööd ei otsi</t>
  </si>
  <si>
    <t>10–49 töötajat</t>
  </si>
  <si>
    <t>Töötlev tööstus, tootmine</t>
  </si>
  <si>
    <t>Harju maakond</t>
  </si>
  <si>
    <t>Ei töötanud</t>
  </si>
  <si>
    <t>65–74</t>
  </si>
  <si>
    <t>Olen avatud pakkumistele, aga ise tööpakkumisi ei jälgi</t>
  </si>
  <si>
    <t>Kutseharidus koos keskharidusega</t>
  </si>
  <si>
    <t>Rapla maakond</t>
  </si>
  <si>
    <t>Info- ja telekommunikatsioonitehnoloogia tööd</t>
  </si>
  <si>
    <t>10 ja rohkem aastat</t>
  </si>
  <si>
    <t>Ei pakuta</t>
  </si>
  <si>
    <t>Aeg-ajalt</t>
  </si>
  <si>
    <t>Kuni üks kuu</t>
  </si>
  <si>
    <t>Vähem kui 10 töötajat</t>
  </si>
  <si>
    <t>Info ja side, IKT</t>
  </si>
  <si>
    <t>Mees</t>
  </si>
  <si>
    <t>Transpordi, laonduse ja logistikaga seotud tööd, sh sõidukijuhid ja -hooldajad</t>
  </si>
  <si>
    <t>Üldse ei ole</t>
  </si>
  <si>
    <t>Ei leiakski samaväärset töökohta</t>
  </si>
  <si>
    <t>Kaubandus, sh hulgi- ja jaekaubandus, mootorsõidukite hooldus</t>
  </si>
  <si>
    <t>… Tartu</t>
  </si>
  <si>
    <t>Õpetamine, koolitamine jm haridusvaldkonna tööd</t>
  </si>
  <si>
    <t>Määratlemata tööaeg</t>
  </si>
  <si>
    <t>50–249 töötajat</t>
  </si>
  <si>
    <t>Kohalik omavalitsus, sh allasutused ja hallatavad üksused</t>
  </si>
  <si>
    <t>Finantsvaldkonna ja raamatupidamise tööd</t>
  </si>
  <si>
    <t>Halvasti</t>
  </si>
  <si>
    <t>1–2 kuud</t>
  </si>
  <si>
    <t>Sama</t>
  </si>
  <si>
    <t>Bakalaureusekraad</t>
  </si>
  <si>
    <t>Veondus, laondus, logistika</t>
  </si>
  <si>
    <t>Riigi või kohaliku omavalitsuse omanduses olev äriühing</t>
  </si>
  <si>
    <t>Kaubanduse, müügi, klienditeeninduse, sisseostu ja varustamisega seotud tööd</t>
  </si>
  <si>
    <t>Vahetustega töö graafiku järgi</t>
  </si>
  <si>
    <t>Juhtimise ja konsultatsiooni, analüüsi ja arendusega seotud tööd</t>
  </si>
  <si>
    <t>Ületab nõuded</t>
  </si>
  <si>
    <t>Korrakaitse ja päästeteenistuse tööd</t>
  </si>
  <si>
    <t>Riigivalitsemine ja -kaitse, sh kohalik omavalitsus, sotsiaalkindlustus</t>
  </si>
  <si>
    <t>Kutseharidus pärast keskharidust</t>
  </si>
  <si>
    <t>Väga hästi</t>
  </si>
  <si>
    <t>Vähem kui täistööaeg</t>
  </si>
  <si>
    <t>Väga halvasti</t>
  </si>
  <si>
    <t>Pärnu maakond</t>
  </si>
  <si>
    <t>Lühendatud tööaeg (seadusjärgselt)</t>
  </si>
  <si>
    <t>Spordi, reisimise ja vaba aja korraldamisega seotud tööd</t>
  </si>
  <si>
    <t>Kunst, meelelahutus ja vaba aeg</t>
  </si>
  <si>
    <t>Ehitamine ja elektritööd</t>
  </si>
  <si>
    <t>Ehitus</t>
  </si>
  <si>
    <t>Personalitöö</t>
  </si>
  <si>
    <t>Ei oska öelda brutos ega netos</t>
  </si>
  <si>
    <t>Kutse-, teadus- ja tehnikaalane tegevus, nt inseneribürood, reklaamibürood</t>
  </si>
  <si>
    <t>Elektrienergia ja soojuse tootmisega seotud tööd</t>
  </si>
  <si>
    <t>Soojatootmine, küte</t>
  </si>
  <si>
    <t>Ida-Viru maakond</t>
  </si>
  <si>
    <t>Sotsiaaltöö ja hooldamine</t>
  </si>
  <si>
    <t>Tervishoid ja sotsiaalhoolekanne</t>
  </si>
  <si>
    <t>75 ja vanem</t>
  </si>
  <si>
    <t>Rohkem kui täistööaeg</t>
  </si>
  <si>
    <t>Elektri- ja gaasivarustus</t>
  </si>
  <si>
    <t>Tervishoiu ja meditsiinivaldkonna tööd</t>
  </si>
  <si>
    <t>Jah, langeb</t>
  </si>
  <si>
    <t>Esindusorganisatsioonide ja muude MTÜ-de tegevusega seotud tööd</t>
  </si>
  <si>
    <t>Muud teenindavad tegevused, sh isikuteenindus, MTÜ-de tegevus</t>
  </si>
  <si>
    <t>Mittetulundusühing või sihtasutus</t>
  </si>
  <si>
    <t>Tartu maakond</t>
  </si>
  <si>
    <t>Riigiasutuste ja kohalike omavalitsuste tegevusega seotud tööd</t>
  </si>
  <si>
    <t>Lääne maakond</t>
  </si>
  <si>
    <t>Põllumajandus, metsamajandus ja kalapüük</t>
  </si>
  <si>
    <t>Turunduse, reklaami, suhtekorralduse ja kommunikatsioonivaldkonna tööd</t>
  </si>
  <si>
    <t>Osaline tööaeg</t>
  </si>
  <si>
    <t>Viljandi maakond</t>
  </si>
  <si>
    <t>Kutseharidus pärast põhikooli</t>
  </si>
  <si>
    <t>Loodus- ja tehnikateaduste rakendamisega seotud tööd</t>
  </si>
  <si>
    <t>Doktorikraad</t>
  </si>
  <si>
    <t>Põlva maakond</t>
  </si>
  <si>
    <t>Saksamaa</t>
  </si>
  <si>
    <t>Saare maakond</t>
  </si>
  <si>
    <t>Veevarustuse ja kanalisatsiooniga seotud tööd</t>
  </si>
  <si>
    <t>Veevarustus, kanalisatsioon, jäätme- ja saastekäitlus</t>
  </si>
  <si>
    <t>Majutuse ja toitlustusega seotud tööd, sh klienditeenindus majutus- ja toitlustusasutustes</t>
  </si>
  <si>
    <t>Majutus ja toitlustus</t>
  </si>
  <si>
    <t>Kinnisvaraalane tegevus</t>
  </si>
  <si>
    <t>Koristus- ja puhastustööd</t>
  </si>
  <si>
    <t>Põhiharidus</t>
  </si>
  <si>
    <t>Valga maakond</t>
  </si>
  <si>
    <t>Panganduse ja kindlustuse valdkonna tööd</t>
  </si>
  <si>
    <t>Lääne-Viru maakond</t>
  </si>
  <si>
    <t>Ei, töötasin erinevatel ametitel</t>
  </si>
  <si>
    <t>Kunsti, kultuuri, ajakirjanduse ja humanitaarteadustega seotud tööd</t>
  </si>
  <si>
    <t>Soome</t>
  </si>
  <si>
    <t>Võru maakond</t>
  </si>
  <si>
    <t>Vähem kui põhiharidus</t>
  </si>
  <si>
    <t>Jõgeva maakond</t>
  </si>
  <si>
    <t>Haldus- ja abitegevused, sh hoonete haldus, bürooteenused</t>
  </si>
  <si>
    <t>Hiiu maakond</t>
  </si>
  <si>
    <t>Põllumajanduse, metsanduse ja kalandusega seotud tööd</t>
  </si>
  <si>
    <t>Infotöötlemise, andmete kogumise ja sisestamise tööd</t>
  </si>
  <si>
    <t>Mäetööstus, kaevandamine</t>
  </si>
  <si>
    <t>Kinnisvarahalduse, -hoolduse ja -vahendamisega seotud tööd</t>
  </si>
  <si>
    <t>Kvaliteedi- ja sisekontrolliga seotud tööd</t>
  </si>
  <si>
    <t>16–24</t>
  </si>
  <si>
    <t>Kaevandamisega seotud tööd</t>
  </si>
  <si>
    <t>ru</t>
  </si>
  <si>
    <t>Iluteenindusega seotud tööd</t>
  </si>
  <si>
    <t>Läti</t>
  </si>
  <si>
    <t>Keskkonnahoiu ja jäätmekäitlusega seotud tööd</t>
  </si>
  <si>
    <t>Rootsi</t>
  </si>
  <si>
    <t>inglise keel</t>
  </si>
  <si>
    <t>15 ja noorem</t>
  </si>
  <si>
    <t>Ukraina</t>
  </si>
  <si>
    <t>Norra</t>
  </si>
  <si>
    <t>Austraalia</t>
  </si>
  <si>
    <t>PIA</t>
  </si>
  <si>
    <t>CVK</t>
  </si>
  <si>
    <t>Ettevõtja, sh juhatuse liikme lepinguga või FIE</t>
  </si>
  <si>
    <t>Palgatöötaja – tähtajatu töölepinguga</t>
  </si>
  <si>
    <t>Palgatöötaja – tähtajalise töölepinguga</t>
  </si>
  <si>
    <t>Ametnik – avaliku teenistuse seaduse mõistes</t>
  </si>
  <si>
    <t>Vabakutseline (käsundus- või töövõtulepinguga)</t>
  </si>
  <si>
    <t>Ajutised tööd erinevate organisatsioonide juures</t>
  </si>
  <si>
    <t>Renditöötaja</t>
  </si>
  <si>
    <t>Praktikant</t>
  </si>
  <si>
    <t>Vabatahtlik töötaja</t>
  </si>
  <si>
    <t>Ei ole saanud</t>
  </si>
  <si>
    <t>Jah, otse tööandja(te)lt</t>
  </si>
  <si>
    <t>Jah, personaliotsingu firmadelt</t>
  </si>
  <si>
    <t>Jah, tuttavatelt</t>
  </si>
  <si>
    <t>Jah, praegusele töökohale</t>
  </si>
  <si>
    <t>Jah, teistele töökohtadele organisatsiooni sees</t>
  </si>
  <si>
    <t>Jah, teistele töökohtadele organisatsioonist väljapoole</t>
  </si>
  <si>
    <t>Leedu</t>
  </si>
  <si>
    <t>Venemaa</t>
  </si>
  <si>
    <t>Suurbritannia</t>
  </si>
  <si>
    <t>USA</t>
  </si>
  <si>
    <t>Harjumaa</t>
  </si>
  <si>
    <t>...Tallinn</t>
  </si>
  <si>
    <t>Hiiumaa</t>
  </si>
  <si>
    <t>Ida-Virumaa</t>
  </si>
  <si>
    <t>Järvamaa</t>
  </si>
  <si>
    <t>Jõgevamaa</t>
  </si>
  <si>
    <t>Läänemaa</t>
  </si>
  <si>
    <t>Lääne-Virumaa</t>
  </si>
  <si>
    <t>Pärnumaa</t>
  </si>
  <si>
    <t>Põlvamaa</t>
  </si>
  <si>
    <t>Raplamaa</t>
  </si>
  <si>
    <t>Saaremaa</t>
  </si>
  <si>
    <t>Tartumaa</t>
  </si>
  <si>
    <t>…Tartu</t>
  </si>
  <si>
    <t>Valgamaa</t>
  </si>
  <si>
    <t>Viljandimaa</t>
  </si>
  <si>
    <t>Võrumaa</t>
  </si>
  <si>
    <t>en</t>
  </si>
  <si>
    <t>Kokku</t>
  </si>
  <si>
    <t>Vastajate arv</t>
  </si>
  <si>
    <t>Osatähtsus</t>
  </si>
  <si>
    <t>Kevad 2013</t>
  </si>
  <si>
    <t>Keskmine hinnang kaugtöö korraldusele</t>
  </si>
  <si>
    <t>Ei ole kasutanud</t>
  </si>
  <si>
    <t>Vastamise keel</t>
  </si>
  <si>
    <t>Kõik vastajad</t>
  </si>
  <si>
    <t>Sügis 2022</t>
  </si>
  <si>
    <t>Keskmine rahulolu soodustustega (1–5 skaalal)</t>
  </si>
  <si>
    <t>Sügis 2021</t>
  </si>
  <si>
    <t>Soodustuste pakkumine kokku, aastate võrdlus</t>
  </si>
  <si>
    <t>Soodustuste pakkumine</t>
  </si>
  <si>
    <t>Sügis 2020</t>
  </si>
  <si>
    <t>Sügis 2019</t>
  </si>
  <si>
    <t>Tasuta sportimisvõimalused omal valikul (nt Stebby)</t>
  </si>
  <si>
    <t>3. kvartiil</t>
  </si>
  <si>
    <t>1. kvartiil</t>
  </si>
  <si>
    <t>Mediaan</t>
  </si>
  <si>
    <t>On tööle kandideerinud</t>
  </si>
  <si>
    <t>On saanud kutseid kokku</t>
  </si>
  <si>
    <t>Sügis 2018</t>
  </si>
  <si>
    <t>Ukraina sündmustega kaasnevad mõjud tööandja tegevusele</t>
  </si>
  <si>
    <t>Ei saa võrrelda – ma ei töötanud septembris 2021</t>
  </si>
  <si>
    <t>Ei saanud regulaarseid lisatasusid</t>
  </si>
  <si>
    <t>Sai regulaarseid lisatasusid</t>
  </si>
  <si>
    <t>Keskmine brutotöötasu</t>
  </si>
  <si>
    <t>Netotöötasu</t>
  </si>
  <si>
    <r>
      <t>Asendamist ei saa korraldada töö eripära tõttu</t>
    </r>
    <r>
      <rPr>
        <sz val="10"/>
        <color rgb="FFFF0000"/>
        <rFont val="Arial"/>
        <family val="2"/>
      </rPr>
      <t xml:space="preserve"> </t>
    </r>
  </si>
  <si>
    <r>
      <t xml:space="preserve">Palun hinnake, kuidas on muutunud </t>
    </r>
    <r>
      <rPr>
        <b/>
        <i/>
        <sz val="10"/>
        <rFont val="Arial"/>
        <family val="2"/>
      </rPr>
      <t xml:space="preserve">viimase kahe aasta </t>
    </r>
    <r>
      <rPr>
        <i/>
        <sz val="10"/>
        <rFont val="Arial"/>
        <family val="2"/>
      </rPr>
      <t>jooksul Teie enesekindlus tööturul.</t>
    </r>
  </si>
  <si>
    <r>
      <t>Palun märkige, milliseid tööalase arenguga seotud tegevusi olete</t>
    </r>
    <r>
      <rPr>
        <b/>
        <i/>
        <sz val="10"/>
        <rFont val="Arial"/>
        <family val="2"/>
      </rPr>
      <t xml:space="preserve"> viimase kahe aasta</t>
    </r>
    <r>
      <rPr>
        <i/>
        <sz val="10"/>
        <rFont val="Arial"/>
        <family val="2"/>
      </rPr>
      <t xml:space="preserve"> jooksul teinud.</t>
    </r>
  </si>
  <si>
    <r>
      <t xml:space="preserve">Palun märkige, kuivõrd rahul olete oma tööalase arenguga </t>
    </r>
    <r>
      <rPr>
        <b/>
        <i/>
        <sz val="10"/>
        <rFont val="Arial"/>
        <family val="2"/>
      </rPr>
      <t>viimase kahe aasta</t>
    </r>
    <r>
      <rPr>
        <i/>
        <sz val="10"/>
        <rFont val="Arial"/>
        <family val="2"/>
      </rPr>
      <t xml:space="preserve"> jooksul.</t>
    </r>
  </si>
  <si>
    <r>
      <t xml:space="preserve">Palun märkige, milliseid tööalase arenguga seotud tegevusi kavatsete järgmise </t>
    </r>
    <r>
      <rPr>
        <b/>
        <i/>
        <sz val="10"/>
        <rFont val="Arial"/>
        <family val="2"/>
      </rPr>
      <t>viie aasta</t>
    </r>
    <r>
      <rPr>
        <i/>
        <sz val="10"/>
        <rFont val="Arial"/>
        <family val="2"/>
      </rPr>
      <t xml:space="preserve"> jooksul teha. </t>
    </r>
  </si>
  <si>
    <r>
      <t xml:space="preserve">Palun märkige, kas ja millise töötasu pakkumise saamisel vahetaksite töökohta, kui muud </t>
    </r>
    <r>
      <rPr>
        <b/>
        <i/>
        <sz val="10"/>
        <color theme="1"/>
        <rFont val="Arial"/>
        <family val="2"/>
      </rPr>
      <t>töötingimused oleks praegusega võrreldes samad</t>
    </r>
    <r>
      <rPr>
        <i/>
        <sz val="10"/>
        <color theme="1"/>
        <rFont val="Arial"/>
        <family val="2"/>
      </rPr>
      <t>. (Mitu valikut ja välistav valik)</t>
    </r>
  </si>
  <si>
    <t>Sügis 2023</t>
  </si>
  <si>
    <t>Palun järjestage enda kasutatavad tööotsingu kanalid olulisuse järgi. Järjestamiseks liigutage valikud teise veergu.</t>
  </si>
  <si>
    <t>Palgaootus mitte-töötavad inimesed</t>
  </si>
  <si>
    <t>Palgasurve</t>
  </si>
  <si>
    <t>Töötajate hinnang</t>
  </si>
  <si>
    <t>Kaasamise kanal</t>
  </si>
  <si>
    <t>Takistusi on</t>
  </si>
  <si>
    <t>Keskmine rahulolu soodustuste kasutajatel</t>
  </si>
  <si>
    <t>Muud</t>
  </si>
  <si>
    <t>Protsentiil 10</t>
  </si>
  <si>
    <t>Lisatasudega rahulolu</t>
  </si>
  <si>
    <t>Keskmine lisatasu osatähtsus töötasus</t>
  </si>
  <si>
    <t>Kogu töötasu suurus lisatasude saajatel</t>
  </si>
  <si>
    <t>Osatähtsus kõigist vastajatest</t>
  </si>
  <si>
    <t>Vastajate arv "Jah"</t>
  </si>
  <si>
    <t>Suurem töötasu</t>
  </si>
  <si>
    <t>Ainult 11–20% suurem töötasu</t>
  </si>
  <si>
    <t>Ainult 21–30% suurem töötasu</t>
  </si>
  <si>
    <t>Ainult 31–40% suurem töötasu</t>
  </si>
  <si>
    <t>Ainult 41–50% suurem töötasu</t>
  </si>
  <si>
    <t>Ainult üle 50% suurem töötasu</t>
  </si>
  <si>
    <t xml:space="preserve">Keskmine hinnang </t>
  </si>
  <si>
    <t>Kaugtöö tegemise soov (küsiti neilt, kes ei saa kaugtöö vormis töötada)</t>
  </si>
  <si>
    <t>Keskmine hinnang asendamise korraldusele</t>
  </si>
  <si>
    <t>Keskmine osatähtsus töötasus</t>
  </si>
  <si>
    <t>Osatähtsus töötasus</t>
  </si>
  <si>
    <t>Põhipalk, sh juhatuse liikme tasu</t>
  </si>
  <si>
    <t>Sai ainult põhipalka</t>
  </si>
  <si>
    <t>Sai põhipalka ja lisatasusid</t>
  </si>
  <si>
    <t>Palgasaajad kokku</t>
  </si>
  <si>
    <t>Brutotöötasud</t>
  </si>
  <si>
    <t>25% töötasudest on madalamad</t>
  </si>
  <si>
    <t>10% töötasudest on madalamad</t>
  </si>
  <si>
    <t>2593 ja rohkem eurot</t>
  </si>
  <si>
    <t>Alla 1370 euro</t>
  </si>
  <si>
    <t>1370–1908 eurot</t>
  </si>
  <si>
    <t>1909–2592 eurot</t>
  </si>
  <si>
    <t>Brutotöötasu grupid</t>
  </si>
  <si>
    <t>Keskmine nõustmine</t>
  </si>
  <si>
    <t>Ametirühmad</t>
  </si>
  <si>
    <t>Töö erialane valdkond</t>
  </si>
  <si>
    <t>Rahulolu kogu töötasuga</t>
  </si>
  <si>
    <t>Palgainfo Agentuuri ja tööportaali cvkeskus.ee töötajate ja tööotsijate küsitlus sügisel 2023</t>
  </si>
  <si>
    <t>Vastajate taustaandmed</t>
  </si>
  <si>
    <t>eesti keel</t>
  </si>
  <si>
    <t>vene keel</t>
  </si>
  <si>
    <t>Tööaeg ja töökorraldus</t>
  </si>
  <si>
    <t>Teised:</t>
  </si>
  <si>
    <t>Töötamise vorm</t>
  </si>
  <si>
    <t>Info- ja telekommunikatsioonitehnoloogia</t>
  </si>
  <si>
    <t>Palun märkige, millisesse rühma Teie põhiametikoht kuulub.</t>
  </si>
  <si>
    <t>Palun märkige, kui kaua olete</t>
  </si>
  <si>
    <t>Palun märkige maakonnad, kus Te töötate.</t>
  </si>
  <si>
    <t>Keskmine brutotöötasu toimetuleku järgi</t>
  </si>
  <si>
    <t>Hinnang toime-tulekule</t>
  </si>
  <si>
    <t>Toimetulek brutotöötasu gruppide järgi, sügis 2023</t>
  </si>
  <si>
    <t>Toimetuleku muutus brutotöötasu gruppide järgi, sügis 2023</t>
  </si>
  <si>
    <t>90. protsentiil</t>
  </si>
  <si>
    <t>75% töötasudest on madalamad</t>
  </si>
  <si>
    <t>90% töötasudest on madalamad</t>
  </si>
  <si>
    <t>Mediaan 50% töötasudest on madalamad</t>
  </si>
  <si>
    <t>10% ootustest on madalamad</t>
  </si>
  <si>
    <t>25% ootustest on madalamad</t>
  </si>
  <si>
    <t>50% ootustest on madalamad ja 50% kõrgemad</t>
  </si>
  <si>
    <t>Keskmine netopalgaootus</t>
  </si>
  <si>
    <t>Sügis 2012</t>
  </si>
  <si>
    <t>Sügis 2013</t>
  </si>
  <si>
    <t>Kevad 2014</t>
  </si>
  <si>
    <t>Sügis 2014</t>
  </si>
  <si>
    <t>Kevad 2015</t>
  </si>
  <si>
    <t>Kevad 2016</t>
  </si>
  <si>
    <t>Kevad 2017</t>
  </si>
  <si>
    <t>Kevad 2018</t>
  </si>
  <si>
    <t>Kevad 2019</t>
  </si>
  <si>
    <t>Kevad 2020</t>
  </si>
  <si>
    <t>Kevad 2021</t>
  </si>
  <si>
    <t>Kevad 2023</t>
  </si>
  <si>
    <t>75% ootustest on madalamad</t>
  </si>
  <si>
    <t>90% ootustest on madalamad</t>
  </si>
  <si>
    <t>Töötasu osad</t>
  </si>
  <si>
    <t>Palun märkige, millistest osadest koosnes Teie 2023. aasta</t>
  </si>
  <si>
    <t>Palun valige, kas märgite järgmises küsimuses</t>
  </si>
  <si>
    <t>Hinnang toimetuleku</t>
  </si>
  <si>
    <t>Töötasu muutus aasta jooksul</t>
  </si>
  <si>
    <t>Palun märkige, kas olete</t>
  </si>
  <si>
    <t>Kutsed tööle kandideerimiseks</t>
  </si>
  <si>
    <t>Palun märkige, kas olete viimase kuue kuu jooksul</t>
  </si>
  <si>
    <t>Põhipalk on tõusnud</t>
  </si>
  <si>
    <t>Põhipalk on langenud</t>
  </si>
  <si>
    <t>Kaugtöö tegemise soov kaugtöö võimaluse järgi</t>
  </si>
  <si>
    <t>Iseseisvus töökoha valikul kaugtöö tegemise võimaluse järgi</t>
  </si>
  <si>
    <t>Tööandjate hinnang*</t>
  </si>
  <si>
    <t xml:space="preserve">* Sama küsimus esitati ka tööandjate küsitluses organisatsiooni töökorralduse kohta. </t>
  </si>
  <si>
    <t>Tööturukäitumine</t>
  </si>
  <si>
    <t xml:space="preserve">Vastajate arv </t>
  </si>
  <si>
    <t>Suhe tööga</t>
  </si>
  <si>
    <r>
      <t>Palun hinnake, kuidas võiks muutuda</t>
    </r>
    <r>
      <rPr>
        <b/>
        <i/>
        <sz val="10"/>
        <rFont val="Arial"/>
        <family val="2"/>
      </rPr>
      <t xml:space="preserve"> järgmise viie aasta jooksul </t>
    </r>
    <r>
      <rPr>
        <i/>
        <sz val="10"/>
        <rFont val="Arial"/>
        <family val="2"/>
      </rPr>
      <t xml:space="preserve">Teie enesekindlus tööturul, arvestades tööturu, tehnoloogia ja Teie eriala arenguid.  </t>
    </r>
  </si>
  <si>
    <t>Vastused vanuserühmade järgi sügis 2023</t>
  </si>
  <si>
    <t>Tööotsingu kanalid Järjestus 1</t>
  </si>
  <si>
    <t>Tööotsingu kanalid Järjestus 2</t>
  </si>
  <si>
    <t>Tööotsingu kanalid Järjestus 3</t>
  </si>
  <si>
    <t>Tööle kandideerimine (töötavad vastajad)</t>
  </si>
  <si>
    <t>Valida sai mitu</t>
  </si>
  <si>
    <t>Teisi vastuseid välsitav valik</t>
  </si>
  <si>
    <t>Mediaani muutus</t>
  </si>
  <si>
    <t>Keskmise muutus</t>
  </si>
  <si>
    <t>Kõik lisatasud kokku</t>
  </si>
  <si>
    <t xml:space="preserve">Allikas: Palgainfo Agentuuri ja tööportaali cvkeskus.ee töötajate tööturu- ja palgauuring sügisel 2023
</t>
  </si>
  <si>
    <t>Korrelatsioon soodustustega rahuloluga</t>
  </si>
  <si>
    <t>Vastajate arv kokku</t>
  </si>
  <si>
    <t>Brutotöötasu grupid vanuserühmade järgi</t>
  </si>
  <si>
    <t>Netotöötasu ootus põhiametikohal</t>
  </si>
  <si>
    <t>Netotöötasu ootus töökoha vahetamisel</t>
  </si>
  <si>
    <t>Hinnang tööandja mainele</t>
  </si>
  <si>
    <t>Tööandja soovitamine</t>
  </si>
  <si>
    <t>Ei soovita (0-6)</t>
  </si>
  <si>
    <t>Neutraalsed (7-8)</t>
  </si>
  <si>
    <t>)</t>
  </si>
  <si>
    <t>Soovitavad (9-10)</t>
  </si>
  <si>
    <t>Soovitus-indeks</t>
  </si>
  <si>
    <t>Taustatunns</t>
  </si>
  <si>
    <t>Palgainfo Agentuuri töötajate küsitlus, sügis 2023</t>
  </si>
  <si>
    <t>Netotöötasu ootus praegusel ametikohal</t>
  </si>
  <si>
    <t>Netotöötasu praegusel ametikohal oktoobris 2023</t>
  </si>
  <si>
    <t>Ametirühm</t>
  </si>
  <si>
    <t>10. protsentiil (10%)</t>
  </si>
  <si>
    <t>1. kvartiil (25%)</t>
  </si>
  <si>
    <t>mediaan (50%)</t>
  </si>
  <si>
    <t>3. kvartiil (75%)</t>
  </si>
  <si>
    <t>90. protsentiil (90%)</t>
  </si>
  <si>
    <t>Kõik töötajad</t>
  </si>
  <si>
    <t>Kõik valdkonnad</t>
  </si>
  <si>
    <t>Kõik ametirühmad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</si>
</sst>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>
    <font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  <charset val="186"/>
    </font>
    <font>
      <sz val="11"/>
      <color theme="1"/>
      <name val="Arial"/>
      <family val="2"/>
    </font>
    <font>
      <b/>
      <sz val="10"/>
      <color theme="1"/>
      <name val="Open Sans"/>
      <family val="2"/>
    </font>
    <font>
      <sz val="10"/>
      <name val="MS Sans Serif"/>
      <family val="2"/>
      <charset val="186"/>
    </font>
    <font>
      <i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strike/>
      <sz val="10"/>
      <color theme="1"/>
      <name val="Arial"/>
      <family val="2"/>
    </font>
    <font>
      <b/>
      <i/>
      <sz val="10"/>
      <name val="Arial"/>
      <family val="2"/>
    </font>
    <font>
      <b/>
      <strike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trike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thin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 style="medium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medium">
        <color theme="0" tint="-0.24994659260841701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medium">
        <color theme="0" tint="-0.24994659260841701"/>
      </top>
      <bottom style="thin">
        <color theme="0" tint="-4.9989318521683403E-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4.9989318521683403E-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theme="0" tint="-0.24994659260841701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24994659260841701"/>
      </right>
      <top/>
      <bottom/>
      <diagonal/>
    </border>
  </borders>
  <cellStyleXfs count="33">
    <xf numFmtId="0" fontId="0" fillId="0" borderId="0"/>
    <xf numFmtId="0" fontId="5" fillId="0" borderId="0"/>
    <xf numFmtId="0" fontId="6" fillId="2" borderId="0"/>
    <xf numFmtId="0" fontId="11" fillId="4" borderId="0">
      <alignment horizontal="left" vertical="center" indent="1"/>
    </xf>
    <xf numFmtId="0" fontId="7" fillId="3" borderId="0"/>
    <xf numFmtId="0" fontId="4" fillId="0" borderId="0"/>
    <xf numFmtId="0" fontId="4" fillId="0" borderId="0"/>
    <xf numFmtId="0" fontId="4" fillId="0" borderId="0"/>
    <xf numFmtId="0" fontId="11" fillId="4" borderId="0">
      <alignment horizontal="center" vertical="center"/>
    </xf>
    <xf numFmtId="0" fontId="6" fillId="7" borderId="0">
      <alignment vertical="center" wrapText="1"/>
    </xf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9" fontId="8" fillId="0" borderId="0" applyFont="0" applyFill="0" applyBorder="0" applyAlignment="0" applyProtection="0"/>
    <xf numFmtId="0" fontId="3" fillId="0" borderId="0"/>
    <xf numFmtId="0" fontId="6" fillId="11" borderId="0"/>
    <xf numFmtId="0" fontId="3" fillId="0" borderId="0"/>
    <xf numFmtId="0" fontId="14" fillId="11" borderId="0"/>
    <xf numFmtId="0" fontId="7" fillId="13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</cellStyleXfs>
  <cellXfs count="517">
    <xf numFmtId="0" fontId="0" fillId="0" borderId="0" xfId="0"/>
    <xf numFmtId="0" fontId="11" fillId="0" borderId="0" xfId="3" applyFill="1">
      <alignment horizontal="left" vertical="center" indent="1"/>
    </xf>
    <xf numFmtId="0" fontId="11" fillId="4" borderId="0" xfId="3">
      <alignment horizontal="left" vertical="center" indent="1"/>
    </xf>
    <xf numFmtId="0" fontId="7" fillId="3" borderId="0" xfId="4"/>
    <xf numFmtId="0" fontId="10" fillId="0" borderId="0" xfId="0" applyFont="1"/>
    <xf numFmtId="0" fontId="11" fillId="0" borderId="0" xfId="0" applyFont="1"/>
    <xf numFmtId="0" fontId="6" fillId="11" borderId="0" xfId="22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1" fillId="0" borderId="0" xfId="1" applyFont="1"/>
    <xf numFmtId="0" fontId="10" fillId="0" borderId="0" xfId="1" applyFont="1" applyAlignment="1">
      <alignment vertical="center" wrapText="1"/>
    </xf>
    <xf numFmtId="0" fontId="10" fillId="0" borderId="0" xfId="1" applyFont="1"/>
    <xf numFmtId="0" fontId="11" fillId="0" borderId="0" xfId="2" applyFont="1" applyFill="1"/>
    <xf numFmtId="0" fontId="16" fillId="0" borderId="0" xfId="1" applyFont="1"/>
    <xf numFmtId="0" fontId="16" fillId="0" borderId="0" xfId="1" applyFont="1" applyAlignment="1">
      <alignment vertical="center" wrapText="1"/>
    </xf>
    <xf numFmtId="0" fontId="21" fillId="0" borderId="0" xfId="1" applyFont="1" applyAlignment="1">
      <alignment vertical="center" wrapText="1"/>
    </xf>
    <xf numFmtId="0" fontId="10" fillId="0" borderId="0" xfId="7" applyFont="1" applyAlignment="1">
      <alignment wrapText="1"/>
    </xf>
    <xf numFmtId="0" fontId="10" fillId="0" borderId="0" xfId="7" applyFont="1"/>
    <xf numFmtId="0" fontId="10" fillId="0" borderId="0" xfId="11" applyFont="1" applyAlignment="1">
      <alignment wrapText="1"/>
    </xf>
    <xf numFmtId="0" fontId="10" fillId="0" borderId="0" xfId="12" applyFont="1"/>
    <xf numFmtId="0" fontId="10" fillId="0" borderId="0" xfId="12" applyFont="1" applyAlignment="1">
      <alignment vertical="center" wrapText="1"/>
    </xf>
    <xf numFmtId="0" fontId="10" fillId="0" borderId="0" xfId="15" applyFont="1"/>
    <xf numFmtId="0" fontId="10" fillId="0" borderId="0" xfId="11" applyFont="1"/>
    <xf numFmtId="0" fontId="10" fillId="0" borderId="0" xfId="16" applyFont="1"/>
    <xf numFmtId="0" fontId="10" fillId="0" borderId="0" xfId="17" applyFont="1"/>
    <xf numFmtId="0" fontId="10" fillId="0" borderId="0" xfId="18" applyFont="1"/>
    <xf numFmtId="0" fontId="26" fillId="0" borderId="0" xfId="3" applyFont="1" applyFill="1">
      <alignment horizontal="left" vertical="center" indent="1"/>
    </xf>
    <xf numFmtId="0" fontId="28" fillId="0" borderId="0" xfId="1" applyFont="1"/>
    <xf numFmtId="0" fontId="24" fillId="0" borderId="0" xfId="1" applyFont="1"/>
    <xf numFmtId="0" fontId="11" fillId="0" borderId="0" xfId="1" applyFont="1" applyAlignment="1">
      <alignment horizontal="left" vertical="center" wrapText="1" indent="1"/>
    </xf>
    <xf numFmtId="0" fontId="10" fillId="0" borderId="0" xfId="1" applyFont="1" applyAlignment="1">
      <alignment horizontal="left" vertical="center" wrapText="1" indent="1"/>
    </xf>
    <xf numFmtId="0" fontId="11" fillId="3" borderId="0" xfId="2" applyFont="1" applyFill="1" applyAlignment="1">
      <alignment horizontal="left" wrapText="1" indent="1"/>
    </xf>
    <xf numFmtId="0" fontId="20" fillId="3" borderId="0" xfId="4" applyFont="1" applyAlignment="1">
      <alignment horizontal="left" wrapText="1" indent="1"/>
    </xf>
    <xf numFmtId="0" fontId="10" fillId="0" borderId="0" xfId="0" applyFont="1" applyAlignment="1">
      <alignment horizontal="left" indent="1"/>
    </xf>
    <xf numFmtId="0" fontId="18" fillId="0" borderId="0" xfId="0" applyFont="1" applyAlignment="1">
      <alignment horizontal="left" wrapText="1" indent="1"/>
    </xf>
    <xf numFmtId="0" fontId="18" fillId="0" borderId="0" xfId="1" applyFont="1" applyAlignment="1">
      <alignment horizontal="left" wrapText="1" indent="1"/>
    </xf>
    <xf numFmtId="0" fontId="22" fillId="0" borderId="0" xfId="1" applyFont="1" applyAlignment="1">
      <alignment horizontal="left" vertical="center" wrapText="1" indent="1"/>
    </xf>
    <xf numFmtId="0" fontId="10" fillId="0" borderId="0" xfId="11" applyFont="1" applyAlignment="1">
      <alignment horizontal="left" vertical="center" wrapText="1" indent="1"/>
    </xf>
    <xf numFmtId="0" fontId="18" fillId="0" borderId="0" xfId="11" applyFont="1" applyAlignment="1">
      <alignment horizontal="left" vertical="center" wrapText="1" indent="1"/>
    </xf>
    <xf numFmtId="0" fontId="20" fillId="3" borderId="0" xfId="4" applyFont="1" applyAlignment="1">
      <alignment horizontal="left" indent="1"/>
    </xf>
    <xf numFmtId="0" fontId="10" fillId="0" borderId="0" xfId="12" applyFont="1" applyAlignment="1">
      <alignment horizontal="left" indent="1"/>
    </xf>
    <xf numFmtId="0" fontId="18" fillId="0" borderId="0" xfId="14" applyFont="1" applyAlignment="1">
      <alignment horizontal="left" vertical="center" wrapText="1" indent="1"/>
    </xf>
    <xf numFmtId="0" fontId="20" fillId="4" borderId="0" xfId="8" applyFont="1" applyAlignment="1">
      <alignment horizontal="left" wrapText="1" indent="1"/>
    </xf>
    <xf numFmtId="0" fontId="18" fillId="0" borderId="0" xfId="12" applyFont="1" applyAlignment="1">
      <alignment horizontal="left" vertical="center" wrapText="1" indent="1"/>
    </xf>
    <xf numFmtId="0" fontId="22" fillId="0" borderId="0" xfId="12" applyFont="1" applyAlignment="1">
      <alignment horizontal="left" vertical="center" wrapText="1" indent="1"/>
    </xf>
    <xf numFmtId="0" fontId="16" fillId="0" borderId="0" xfId="15" applyFont="1" applyAlignment="1">
      <alignment horizontal="left" wrapText="1" indent="1"/>
    </xf>
    <xf numFmtId="0" fontId="10" fillId="0" borderId="0" xfId="15" applyFont="1" applyAlignment="1">
      <alignment horizontal="left" wrapText="1" indent="1"/>
    </xf>
    <xf numFmtId="0" fontId="22" fillId="0" borderId="0" xfId="11" applyFont="1" applyAlignment="1">
      <alignment horizontal="left" vertical="center" wrapText="1" indent="1"/>
    </xf>
    <xf numFmtId="0" fontId="20" fillId="3" borderId="0" xfId="11" applyFont="1" applyFill="1" applyAlignment="1">
      <alignment horizontal="left" vertical="center" wrapText="1" indent="1"/>
    </xf>
    <xf numFmtId="0" fontId="18" fillId="0" borderId="0" xfId="16" applyFont="1" applyAlignment="1">
      <alignment horizontal="left" wrapText="1" indent="1"/>
    </xf>
    <xf numFmtId="0" fontId="11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11" fillId="0" borderId="0" xfId="2" applyFont="1" applyFill="1" applyAlignment="1">
      <alignment horizontal="right"/>
    </xf>
    <xf numFmtId="0" fontId="11" fillId="0" borderId="0" xfId="3" applyFill="1" applyAlignment="1">
      <alignment horizontal="right"/>
    </xf>
    <xf numFmtId="0" fontId="16" fillId="0" borderId="0" xfId="1" applyFont="1" applyAlignment="1">
      <alignment horizontal="right"/>
    </xf>
    <xf numFmtId="0" fontId="19" fillId="0" borderId="0" xfId="0" applyFont="1" applyAlignment="1">
      <alignment horizontal="right" wrapText="1"/>
    </xf>
    <xf numFmtId="0" fontId="10" fillId="0" borderId="0" xfId="7" applyFont="1" applyAlignment="1">
      <alignment horizontal="right" wrapText="1"/>
    </xf>
    <xf numFmtId="0" fontId="10" fillId="0" borderId="0" xfId="7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1" applyFont="1" applyAlignment="1">
      <alignment horizontal="right" vertical="center" wrapText="1"/>
    </xf>
    <xf numFmtId="0" fontId="10" fillId="0" borderId="0" xfId="11" applyFont="1" applyAlignment="1">
      <alignment horizontal="right" wrapText="1"/>
    </xf>
    <xf numFmtId="0" fontId="10" fillId="0" borderId="0" xfId="12" applyFont="1" applyAlignment="1">
      <alignment horizontal="right"/>
    </xf>
    <xf numFmtId="0" fontId="18" fillId="0" borderId="0" xfId="0" applyFont="1" applyAlignment="1">
      <alignment horizontal="right" wrapText="1"/>
    </xf>
    <xf numFmtId="0" fontId="10" fillId="0" borderId="0" xfId="12" applyFont="1" applyAlignment="1">
      <alignment horizontal="right" vertical="center" wrapText="1"/>
    </xf>
    <xf numFmtId="0" fontId="10" fillId="0" borderId="0" xfId="15" applyFont="1" applyAlignment="1">
      <alignment horizontal="right"/>
    </xf>
    <xf numFmtId="0" fontId="10" fillId="0" borderId="0" xfId="11" applyFont="1" applyAlignment="1">
      <alignment horizontal="right"/>
    </xf>
    <xf numFmtId="0" fontId="10" fillId="0" borderId="0" xfId="18" applyFont="1" applyAlignment="1">
      <alignment horizontal="right"/>
    </xf>
    <xf numFmtId="0" fontId="26" fillId="0" borderId="0" xfId="3" applyFont="1" applyFill="1" applyAlignment="1">
      <alignment horizontal="right"/>
    </xf>
    <xf numFmtId="0" fontId="28" fillId="0" borderId="0" xfId="1" applyFont="1" applyAlignment="1">
      <alignment horizontal="right"/>
    </xf>
    <xf numFmtId="0" fontId="24" fillId="0" borderId="0" xfId="1" applyFont="1" applyAlignment="1">
      <alignment horizontal="right"/>
    </xf>
    <xf numFmtId="0" fontId="16" fillId="0" borderId="0" xfId="1" applyFont="1" applyAlignment="1">
      <alignment horizontal="right" vertical="center" wrapText="1"/>
    </xf>
    <xf numFmtId="0" fontId="21" fillId="0" borderId="0" xfId="1" applyFont="1" applyAlignment="1">
      <alignment horizontal="right" vertical="center" wrapText="1"/>
    </xf>
    <xf numFmtId="0" fontId="11" fillId="0" borderId="10" xfId="1" applyFont="1" applyBorder="1" applyAlignment="1">
      <alignment horizontal="left" vertical="center" wrapText="1" indent="1"/>
    </xf>
    <xf numFmtId="0" fontId="10" fillId="0" borderId="10" xfId="1" applyFont="1" applyBorder="1" applyAlignment="1">
      <alignment horizontal="left" vertical="center" wrapText="1" indent="1"/>
    </xf>
    <xf numFmtId="9" fontId="10" fillId="0" borderId="10" xfId="20" applyFont="1" applyBorder="1" applyAlignment="1">
      <alignment horizontal="right"/>
    </xf>
    <xf numFmtId="0" fontId="11" fillId="4" borderId="10" xfId="3" applyBorder="1" applyAlignment="1">
      <alignment horizontal="left" indent="1"/>
    </xf>
    <xf numFmtId="0" fontId="16" fillId="0" borderId="10" xfId="1" applyFont="1" applyBorder="1" applyAlignment="1">
      <alignment horizontal="left" vertical="center" wrapText="1" indent="1"/>
    </xf>
    <xf numFmtId="0" fontId="11" fillId="0" borderId="10" xfId="1" applyFont="1" applyBorder="1" applyAlignment="1">
      <alignment horizontal="left" wrapText="1" indent="1"/>
    </xf>
    <xf numFmtId="0" fontId="10" fillId="0" borderId="10" xfId="1" applyFont="1" applyBorder="1" applyAlignment="1">
      <alignment horizontal="left" wrapText="1" indent="1"/>
    </xf>
    <xf numFmtId="0" fontId="11" fillId="4" borderId="14" xfId="3" applyBorder="1" applyAlignment="1">
      <alignment horizontal="left" indent="1"/>
    </xf>
    <xf numFmtId="0" fontId="16" fillId="0" borderId="14" xfId="1" applyFont="1" applyBorder="1" applyAlignment="1">
      <alignment horizontal="left" vertical="center" wrapText="1" indent="1"/>
    </xf>
    <xf numFmtId="0" fontId="10" fillId="0" borderId="14" xfId="1" applyFont="1" applyBorder="1" applyAlignment="1">
      <alignment horizontal="left" vertical="center" wrapText="1" indent="1"/>
    </xf>
    <xf numFmtId="0" fontId="11" fillId="0" borderId="14" xfId="1" applyFont="1" applyBorder="1" applyAlignment="1">
      <alignment horizontal="left" vertical="center" wrapText="1" indent="1"/>
    </xf>
    <xf numFmtId="0" fontId="11" fillId="0" borderId="0" xfId="1" applyFont="1" applyAlignment="1">
      <alignment horizontal="right" indent="1"/>
    </xf>
    <xf numFmtId="0" fontId="11" fillId="4" borderId="10" xfId="8" applyBorder="1" applyAlignment="1">
      <alignment horizontal="right" vertical="center" indent="1"/>
    </xf>
    <xf numFmtId="0" fontId="10" fillId="0" borderId="10" xfId="1" applyFont="1" applyBorder="1" applyAlignment="1">
      <alignment horizontal="right" indent="1"/>
    </xf>
    <xf numFmtId="0" fontId="0" fillId="0" borderId="0" xfId="0" applyAlignment="1">
      <alignment horizontal="right" indent="1"/>
    </xf>
    <xf numFmtId="0" fontId="11" fillId="0" borderId="10" xfId="1" applyFont="1" applyBorder="1" applyAlignment="1">
      <alignment horizontal="right" indent="1"/>
    </xf>
    <xf numFmtId="0" fontId="10" fillId="0" borderId="0" xfId="1" applyFont="1" applyAlignment="1">
      <alignment horizontal="right" indent="1"/>
    </xf>
    <xf numFmtId="9" fontId="10" fillId="0" borderId="10" xfId="20" applyFont="1" applyBorder="1" applyAlignment="1">
      <alignment horizontal="right" indent="1"/>
    </xf>
    <xf numFmtId="0" fontId="11" fillId="0" borderId="0" xfId="2" applyFont="1" applyFill="1" applyAlignment="1">
      <alignment horizontal="right" indent="1"/>
    </xf>
    <xf numFmtId="0" fontId="11" fillId="0" borderId="0" xfId="3" applyFill="1" applyAlignment="1">
      <alignment horizontal="right" indent="1"/>
    </xf>
    <xf numFmtId="0" fontId="16" fillId="0" borderId="10" xfId="1" applyFont="1" applyBorder="1" applyAlignment="1">
      <alignment horizontal="right" indent="1"/>
    </xf>
    <xf numFmtId="0" fontId="16" fillId="0" borderId="0" xfId="1" applyFont="1" applyAlignment="1">
      <alignment horizontal="right" indent="1"/>
    </xf>
    <xf numFmtId="0" fontId="11" fillId="4" borderId="14" xfId="8" applyBorder="1" applyAlignment="1">
      <alignment horizontal="right" vertical="center" indent="1"/>
    </xf>
    <xf numFmtId="0" fontId="10" fillId="0" borderId="14" xfId="1" applyFont="1" applyBorder="1" applyAlignment="1">
      <alignment horizontal="right" indent="1"/>
    </xf>
    <xf numFmtId="0" fontId="11" fillId="0" borderId="14" xfId="1" applyFont="1" applyBorder="1" applyAlignment="1">
      <alignment horizontal="right" indent="1"/>
    </xf>
    <xf numFmtId="0" fontId="19" fillId="0" borderId="0" xfId="0" applyFont="1" applyAlignment="1">
      <alignment horizontal="right" wrapText="1" indent="1"/>
    </xf>
    <xf numFmtId="0" fontId="10" fillId="0" borderId="0" xfId="7" applyFont="1" applyAlignment="1">
      <alignment horizontal="right" wrapText="1" indent="1"/>
    </xf>
    <xf numFmtId="0" fontId="10" fillId="0" borderId="0" xfId="7" applyFont="1" applyAlignment="1">
      <alignment horizontal="right" indent="1"/>
    </xf>
    <xf numFmtId="0" fontId="10" fillId="0" borderId="0" xfId="0" applyFont="1" applyAlignment="1">
      <alignment horizontal="right" indent="1"/>
    </xf>
    <xf numFmtId="0" fontId="10" fillId="0" borderId="0" xfId="1" applyFont="1" applyAlignment="1">
      <alignment horizontal="right" vertical="center" wrapText="1" indent="1"/>
    </xf>
    <xf numFmtId="0" fontId="10" fillId="0" borderId="0" xfId="11" applyFont="1" applyAlignment="1">
      <alignment horizontal="right" vertical="center" wrapText="1" indent="1"/>
    </xf>
    <xf numFmtId="0" fontId="10" fillId="0" borderId="0" xfId="11" applyFont="1" applyAlignment="1">
      <alignment horizontal="right" wrapText="1" indent="1"/>
    </xf>
    <xf numFmtId="0" fontId="10" fillId="0" borderId="0" xfId="12" applyFont="1" applyAlignment="1">
      <alignment horizontal="right" indent="1"/>
    </xf>
    <xf numFmtId="0" fontId="10" fillId="0" borderId="0" xfId="12" applyFont="1" applyAlignment="1">
      <alignment horizontal="right" wrapText="1" indent="1"/>
    </xf>
    <xf numFmtId="0" fontId="18" fillId="0" borderId="0" xfId="0" applyFont="1" applyAlignment="1">
      <alignment horizontal="right" wrapText="1" indent="1"/>
    </xf>
    <xf numFmtId="9" fontId="10" fillId="0" borderId="0" xfId="20" applyFont="1" applyAlignment="1">
      <alignment horizontal="right" wrapText="1" indent="1"/>
    </xf>
    <xf numFmtId="0" fontId="10" fillId="0" borderId="0" xfId="12" applyFont="1" applyAlignment="1">
      <alignment horizontal="right" vertical="center" wrapText="1" indent="1"/>
    </xf>
    <xf numFmtId="0" fontId="10" fillId="0" borderId="0" xfId="15" applyFont="1" applyAlignment="1">
      <alignment horizontal="right" indent="1"/>
    </xf>
    <xf numFmtId="0" fontId="10" fillId="0" borderId="0" xfId="11" applyFont="1" applyAlignment="1">
      <alignment horizontal="right" indent="1"/>
    </xf>
    <xf numFmtId="0" fontId="10" fillId="0" borderId="0" xfId="18" applyFont="1" applyAlignment="1">
      <alignment horizontal="right" wrapText="1" indent="1"/>
    </xf>
    <xf numFmtId="0" fontId="10" fillId="0" borderId="0" xfId="18" applyFont="1" applyAlignment="1">
      <alignment horizontal="right" indent="1"/>
    </xf>
    <xf numFmtId="0" fontId="26" fillId="0" borderId="0" xfId="3" applyFont="1" applyFill="1" applyAlignment="1">
      <alignment horizontal="right" indent="1"/>
    </xf>
    <xf numFmtId="0" fontId="28" fillId="0" borderId="0" xfId="1" applyFont="1" applyAlignment="1">
      <alignment horizontal="right" indent="1"/>
    </xf>
    <xf numFmtId="0" fontId="24" fillId="0" borderId="0" xfId="1" applyFont="1" applyAlignment="1">
      <alignment horizontal="right" indent="1"/>
    </xf>
    <xf numFmtId="0" fontId="16" fillId="0" borderId="0" xfId="1" applyFont="1" applyAlignment="1">
      <alignment horizontal="right" vertical="center" wrapText="1" indent="1"/>
    </xf>
    <xf numFmtId="0" fontId="21" fillId="0" borderId="0" xfId="1" applyFont="1" applyAlignment="1">
      <alignment horizontal="right" vertical="center" wrapText="1" indent="1"/>
    </xf>
    <xf numFmtId="0" fontId="10" fillId="0" borderId="14" xfId="1" applyFont="1" applyBorder="1" applyAlignment="1">
      <alignment horizontal="left" indent="1"/>
    </xf>
    <xf numFmtId="9" fontId="10" fillId="0" borderId="14" xfId="20" applyFont="1" applyBorder="1" applyAlignment="1">
      <alignment horizontal="right" indent="1"/>
    </xf>
    <xf numFmtId="0" fontId="11" fillId="0" borderId="10" xfId="3" applyFill="1" applyBorder="1" applyAlignment="1">
      <alignment horizontal="right" indent="1"/>
    </xf>
    <xf numFmtId="0" fontId="21" fillId="0" borderId="10" xfId="1" applyFont="1" applyBorder="1" applyAlignment="1">
      <alignment horizontal="left" vertical="center" wrapText="1" indent="1"/>
    </xf>
    <xf numFmtId="0" fontId="10" fillId="0" borderId="10" xfId="1" applyFont="1" applyBorder="1" applyAlignment="1">
      <alignment horizontal="left" indent="1"/>
    </xf>
    <xf numFmtId="0" fontId="11" fillId="4" borderId="10" xfId="3" applyBorder="1">
      <alignment horizontal="left" vertical="center" indent="1"/>
    </xf>
    <xf numFmtId="0" fontId="10" fillId="0" borderId="10" xfId="0" applyFont="1" applyBorder="1" applyAlignment="1">
      <alignment horizontal="left" indent="1"/>
    </xf>
    <xf numFmtId="0" fontId="18" fillId="0" borderId="10" xfId="1" applyFont="1" applyBorder="1" applyAlignment="1">
      <alignment horizontal="left" vertical="center" wrapText="1" indent="1"/>
    </xf>
    <xf numFmtId="9" fontId="19" fillId="0" borderId="10" xfId="20" applyFont="1" applyBorder="1" applyAlignment="1">
      <alignment horizontal="right" wrapText="1" indent="1"/>
    </xf>
    <xf numFmtId="0" fontId="19" fillId="0" borderId="10" xfId="0" applyFont="1" applyBorder="1" applyAlignment="1">
      <alignment horizontal="right" wrapText="1" indent="1"/>
    </xf>
    <xf numFmtId="0" fontId="21" fillId="0" borderId="10" xfId="0" applyFont="1" applyBorder="1" applyAlignment="1">
      <alignment horizontal="left" wrapText="1" indent="1"/>
    </xf>
    <xf numFmtId="0" fontId="18" fillId="0" borderId="10" xfId="0" applyFont="1" applyBorder="1" applyAlignment="1">
      <alignment horizontal="left" wrapText="1" indent="1"/>
    </xf>
    <xf numFmtId="0" fontId="18" fillId="0" borderId="10" xfId="1" applyFont="1" applyBorder="1" applyAlignment="1">
      <alignment horizontal="left" wrapText="1" indent="1"/>
    </xf>
    <xf numFmtId="0" fontId="18" fillId="0" borderId="15" xfId="0" applyFont="1" applyBorder="1" applyAlignment="1">
      <alignment horizontal="left" wrapText="1" inden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 indent="1"/>
    </xf>
    <xf numFmtId="9" fontId="19" fillId="0" borderId="10" xfId="20" applyFont="1" applyBorder="1" applyAlignment="1">
      <alignment horizontal="right" wrapText="1"/>
    </xf>
    <xf numFmtId="9" fontId="19" fillId="0" borderId="10" xfId="20" applyFont="1" applyBorder="1" applyAlignment="1">
      <alignment wrapText="1"/>
    </xf>
    <xf numFmtId="0" fontId="10" fillId="0" borderId="10" xfId="0" applyFont="1" applyBorder="1" applyAlignment="1">
      <alignment horizontal="left" vertical="center" wrapText="1" indent="1"/>
    </xf>
    <xf numFmtId="0" fontId="20" fillId="7" borderId="10" xfId="5" applyFont="1" applyFill="1" applyBorder="1" applyAlignment="1">
      <alignment horizontal="left" vertical="center" wrapText="1" indent="1"/>
    </xf>
    <xf numFmtId="0" fontId="18" fillId="0" borderId="10" xfId="7" applyFont="1" applyBorder="1" applyAlignment="1">
      <alignment horizontal="right" wrapText="1" indent="1"/>
    </xf>
    <xf numFmtId="0" fontId="21" fillId="0" borderId="10" xfId="5" applyFont="1" applyBorder="1" applyAlignment="1">
      <alignment horizontal="left" vertical="center" wrapText="1" indent="1"/>
    </xf>
    <xf numFmtId="0" fontId="18" fillId="0" borderId="10" xfId="5" applyFont="1" applyBorder="1" applyAlignment="1">
      <alignment horizontal="left" vertical="center" wrapText="1" indent="1"/>
    </xf>
    <xf numFmtId="0" fontId="18" fillId="0" borderId="10" xfId="7" applyFont="1" applyBorder="1" applyAlignment="1">
      <alignment horizontal="left" wrapText="1" indent="1"/>
    </xf>
    <xf numFmtId="0" fontId="11" fillId="7" borderId="10" xfId="9" applyFont="1" applyBorder="1" applyAlignment="1">
      <alignment horizontal="left" vertical="center" wrapText="1" indent="1"/>
    </xf>
    <xf numFmtId="0" fontId="21" fillId="0" borderId="10" xfId="7" applyFont="1" applyBorder="1" applyAlignment="1">
      <alignment horizontal="left" wrapText="1" indent="1"/>
    </xf>
    <xf numFmtId="9" fontId="18" fillId="0" borderId="10" xfId="20" applyFont="1" applyBorder="1" applyAlignment="1">
      <alignment horizontal="right" wrapText="1" indent="1"/>
    </xf>
    <xf numFmtId="49" fontId="18" fillId="0" borderId="10" xfId="7" applyNumberFormat="1" applyFont="1" applyBorder="1" applyAlignment="1">
      <alignment horizontal="left" wrapText="1" indent="1"/>
    </xf>
    <xf numFmtId="49" fontId="18" fillId="0" borderId="10" xfId="7" applyNumberFormat="1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right" indent="1"/>
    </xf>
    <xf numFmtId="0" fontId="10" fillId="0" borderId="15" xfId="1" applyFont="1" applyBorder="1" applyAlignment="1">
      <alignment horizontal="left" vertical="center" wrapText="1" indent="1"/>
    </xf>
    <xf numFmtId="0" fontId="10" fillId="0" borderId="15" xfId="1" applyFont="1" applyBorder="1" applyAlignment="1">
      <alignment horizontal="right" indent="1"/>
    </xf>
    <xf numFmtId="9" fontId="10" fillId="0" borderId="10" xfId="1" applyNumberFormat="1" applyFont="1" applyBorder="1" applyAlignment="1">
      <alignment horizontal="right" indent="1"/>
    </xf>
    <xf numFmtId="10" fontId="10" fillId="0" borderId="10" xfId="1" applyNumberFormat="1" applyFont="1" applyBorder="1" applyAlignment="1">
      <alignment horizontal="right" indent="1"/>
    </xf>
    <xf numFmtId="1" fontId="10" fillId="0" borderId="10" xfId="1" applyNumberFormat="1" applyFont="1" applyBorder="1" applyAlignment="1">
      <alignment horizontal="right" indent="1"/>
    </xf>
    <xf numFmtId="0" fontId="11" fillId="0" borderId="15" xfId="1" applyFont="1" applyBorder="1" applyAlignment="1">
      <alignment horizontal="right" indent="1"/>
    </xf>
    <xf numFmtId="9" fontId="10" fillId="0" borderId="10" xfId="1" applyNumberFormat="1" applyFont="1" applyBorder="1" applyAlignment="1">
      <alignment horizontal="right"/>
    </xf>
    <xf numFmtId="9" fontId="10" fillId="0" borderId="10" xfId="1" applyNumberFormat="1" applyFont="1" applyBorder="1"/>
    <xf numFmtId="1" fontId="11" fillId="0" borderId="10" xfId="1" applyNumberFormat="1" applyFont="1" applyBorder="1" applyAlignment="1">
      <alignment horizontal="right" indent="1"/>
    </xf>
    <xf numFmtId="2" fontId="10" fillId="0" borderId="10" xfId="1" applyNumberFormat="1" applyFont="1" applyBorder="1" applyAlignment="1">
      <alignment horizontal="right" indent="1"/>
    </xf>
    <xf numFmtId="0" fontId="16" fillId="0" borderId="10" xfId="8" applyFont="1" applyFill="1" applyBorder="1" applyAlignment="1">
      <alignment horizontal="left" vertical="center" wrapText="1" indent="1"/>
    </xf>
    <xf numFmtId="0" fontId="18" fillId="0" borderId="10" xfId="11" applyFont="1" applyBorder="1" applyAlignment="1">
      <alignment horizontal="left" vertical="center" wrapText="1" indent="1"/>
    </xf>
    <xf numFmtId="9" fontId="10" fillId="0" borderId="10" xfId="20" applyFont="1" applyBorder="1"/>
    <xf numFmtId="2" fontId="10" fillId="0" borderId="10" xfId="0" applyNumberFormat="1" applyFont="1" applyBorder="1"/>
    <xf numFmtId="0" fontId="11" fillId="4" borderId="10" xfId="8" applyBorder="1" applyAlignment="1">
      <alignment horizontal="left" wrapText="1" indent="1"/>
    </xf>
    <xf numFmtId="0" fontId="10" fillId="0" borderId="10" xfId="12" applyFont="1" applyBorder="1" applyAlignment="1">
      <alignment horizontal="right" indent="1"/>
    </xf>
    <xf numFmtId="0" fontId="16" fillId="0" borderId="10" xfId="8" applyFont="1" applyFill="1" applyBorder="1" applyAlignment="1">
      <alignment horizontal="left" wrapText="1" indent="1"/>
    </xf>
    <xf numFmtId="0" fontId="10" fillId="0" borderId="10" xfId="12" applyFont="1" applyBorder="1" applyAlignment="1">
      <alignment horizontal="left" indent="1"/>
    </xf>
    <xf numFmtId="0" fontId="11" fillId="4" borderId="10" xfId="8" applyBorder="1" applyAlignment="1">
      <alignment horizontal="left" vertical="center" indent="1"/>
    </xf>
    <xf numFmtId="0" fontId="10" fillId="0" borderId="15" xfId="12" applyFont="1" applyBorder="1" applyAlignment="1">
      <alignment horizontal="left" indent="1"/>
    </xf>
    <xf numFmtId="0" fontId="10" fillId="0" borderId="15" xfId="12" applyFont="1" applyBorder="1" applyAlignment="1">
      <alignment horizontal="right" indent="1"/>
    </xf>
    <xf numFmtId="0" fontId="10" fillId="0" borderId="10" xfId="12" applyFont="1" applyBorder="1" applyAlignment="1">
      <alignment horizontal="right" wrapText="1" indent="1"/>
    </xf>
    <xf numFmtId="0" fontId="18" fillId="0" borderId="10" xfId="13" applyFont="1" applyBorder="1" applyAlignment="1">
      <alignment horizontal="left" vertical="center" wrapText="1" indent="1"/>
    </xf>
    <xf numFmtId="9" fontId="10" fillId="0" borderId="10" xfId="12" applyNumberFormat="1" applyFont="1" applyBorder="1" applyAlignment="1">
      <alignment horizontal="right" indent="1"/>
    </xf>
    <xf numFmtId="0" fontId="11" fillId="0" borderId="10" xfId="12" applyFont="1" applyBorder="1" applyAlignment="1">
      <alignment horizontal="right" wrapText="1" indent="1"/>
    </xf>
    <xf numFmtId="0" fontId="21" fillId="0" borderId="10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1"/>
    </xf>
    <xf numFmtId="0" fontId="10" fillId="0" borderId="10" xfId="12" applyFont="1" applyBorder="1" applyAlignment="1">
      <alignment horizontal="left" wrapText="1" indent="1"/>
    </xf>
    <xf numFmtId="9" fontId="10" fillId="0" borderId="10" xfId="20" applyFont="1" applyBorder="1" applyAlignment="1">
      <alignment horizontal="right" wrapText="1" indent="1"/>
    </xf>
    <xf numFmtId="0" fontId="18" fillId="0" borderId="10" xfId="12" applyFont="1" applyBorder="1" applyAlignment="1">
      <alignment horizontal="left" wrapText="1" indent="1"/>
    </xf>
    <xf numFmtId="0" fontId="21" fillId="0" borderId="10" xfId="8" applyFont="1" applyFill="1" applyBorder="1" applyAlignment="1">
      <alignment horizontal="left" wrapText="1" indent="1"/>
    </xf>
    <xf numFmtId="0" fontId="20" fillId="7" borderId="10" xfId="14" applyFont="1" applyFill="1" applyBorder="1" applyAlignment="1">
      <alignment horizontal="left" vertical="center" wrapText="1" indent="1"/>
    </xf>
    <xf numFmtId="0" fontId="21" fillId="0" borderId="10" xfId="14" applyFont="1" applyBorder="1" applyAlignment="1">
      <alignment horizontal="left" vertical="center" wrapText="1" indent="1"/>
    </xf>
    <xf numFmtId="0" fontId="18" fillId="0" borderId="10" xfId="13" applyFont="1" applyBorder="1" applyAlignment="1">
      <alignment horizontal="right" vertical="center" wrapText="1" indent="1"/>
    </xf>
    <xf numFmtId="0" fontId="18" fillId="0" borderId="10" xfId="14" applyFont="1" applyBorder="1" applyAlignment="1">
      <alignment horizontal="left" vertical="center" wrapText="1" indent="1"/>
    </xf>
    <xf numFmtId="0" fontId="18" fillId="0" borderId="10" xfId="12" applyFont="1" applyBorder="1" applyAlignment="1">
      <alignment horizontal="left" vertical="center" wrapText="1" indent="1"/>
    </xf>
    <xf numFmtId="2" fontId="10" fillId="0" borderId="10" xfId="12" applyNumberFormat="1" applyFont="1" applyBorder="1" applyAlignment="1">
      <alignment horizontal="right" vertical="center" wrapText="1"/>
    </xf>
    <xf numFmtId="2" fontId="10" fillId="0" borderId="10" xfId="12" applyNumberFormat="1" applyFont="1" applyBorder="1" applyAlignment="1">
      <alignment vertical="center" wrapText="1"/>
    </xf>
    <xf numFmtId="0" fontId="16" fillId="0" borderId="10" xfId="17" applyFont="1" applyBorder="1" applyAlignment="1">
      <alignment horizontal="left" wrapText="1" indent="1"/>
    </xf>
    <xf numFmtId="0" fontId="10" fillId="0" borderId="10" xfId="17" applyFont="1" applyBorder="1" applyAlignment="1">
      <alignment horizontal="left" wrapText="1" indent="1"/>
    </xf>
    <xf numFmtId="0" fontId="10" fillId="0" borderId="10" xfId="15" applyFont="1" applyBorder="1" applyAlignment="1">
      <alignment horizontal="left" wrapText="1" indent="1"/>
    </xf>
    <xf numFmtId="0" fontId="10" fillId="0" borderId="10" xfId="15" applyFont="1" applyBorder="1" applyAlignment="1">
      <alignment horizontal="right" indent="1"/>
    </xf>
    <xf numFmtId="0" fontId="11" fillId="0" borderId="10" xfId="15" applyFont="1" applyBorder="1" applyAlignment="1">
      <alignment horizontal="right" indent="1"/>
    </xf>
    <xf numFmtId="0" fontId="11" fillId="0" borderId="10" xfId="15" applyFont="1" applyBorder="1" applyAlignment="1">
      <alignment horizontal="left" wrapText="1" indent="1"/>
    </xf>
    <xf numFmtId="0" fontId="10" fillId="0" borderId="10" xfId="15" applyFont="1" applyBorder="1" applyAlignment="1">
      <alignment horizontal="left" indent="1"/>
    </xf>
    <xf numFmtId="0" fontId="18" fillId="0" borderId="10" xfId="0" applyFont="1" applyBorder="1" applyAlignment="1">
      <alignment horizontal="left" indent="1"/>
    </xf>
    <xf numFmtId="0" fontId="18" fillId="0" borderId="10" xfId="16" applyFont="1" applyBorder="1" applyAlignment="1">
      <alignment horizontal="left" wrapText="1" indent="1"/>
    </xf>
    <xf numFmtId="0" fontId="18" fillId="0" borderId="10" xfId="17" applyFont="1" applyBorder="1" applyAlignment="1">
      <alignment horizontal="left" wrapText="1" indent="1"/>
    </xf>
    <xf numFmtId="0" fontId="16" fillId="0" borderId="10" xfId="0" applyFont="1" applyBorder="1" applyAlignment="1">
      <alignment horizontal="left" wrapText="1" indent="1"/>
    </xf>
    <xf numFmtId="0" fontId="18" fillId="0" borderId="10" xfId="11" applyFont="1" applyBorder="1" applyAlignment="1">
      <alignment horizontal="left" wrapText="1" indent="1"/>
    </xf>
    <xf numFmtId="0" fontId="21" fillId="0" borderId="10" xfId="11" applyFont="1" applyBorder="1" applyAlignment="1">
      <alignment horizontal="left" vertical="center" wrapText="1" indent="1"/>
    </xf>
    <xf numFmtId="0" fontId="18" fillId="0" borderId="10" xfId="11" applyFont="1" applyBorder="1" applyAlignment="1">
      <alignment horizontal="left" indent="1"/>
    </xf>
    <xf numFmtId="0" fontId="20" fillId="4" borderId="10" xfId="3" applyFont="1" applyBorder="1" applyAlignment="1">
      <alignment horizontal="left" wrapText="1" indent="1"/>
    </xf>
    <xf numFmtId="0" fontId="11" fillId="0" borderId="10" xfId="0" applyFont="1" applyBorder="1" applyAlignment="1">
      <alignment horizontal="right" indent="1"/>
    </xf>
    <xf numFmtId="0" fontId="28" fillId="0" borderId="10" xfId="1" applyFont="1" applyBorder="1" applyAlignment="1">
      <alignment horizontal="right" indent="1"/>
    </xf>
    <xf numFmtId="0" fontId="24" fillId="0" borderId="10" xfId="1" applyFont="1" applyBorder="1" applyAlignment="1">
      <alignment horizontal="right" indent="1"/>
    </xf>
    <xf numFmtId="0" fontId="16" fillId="0" borderId="10" xfId="1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right" vertical="center" wrapText="1" indent="1"/>
    </xf>
    <xf numFmtId="0" fontId="20" fillId="3" borderId="10" xfId="4" applyFont="1" applyBorder="1" applyAlignment="1">
      <alignment horizontal="left" wrapText="1" indent="1"/>
    </xf>
    <xf numFmtId="0" fontId="11" fillId="4" borderId="0" xfId="8" applyAlignment="1">
      <alignment horizontal="center" vertical="center" wrapText="1"/>
    </xf>
    <xf numFmtId="0" fontId="10" fillId="0" borderId="13" xfId="1" applyFont="1" applyBorder="1" applyAlignment="1">
      <alignment horizontal="right" indent="1"/>
    </xf>
    <xf numFmtId="0" fontId="20" fillId="0" borderId="10" xfId="11" applyFont="1" applyBorder="1" applyAlignment="1">
      <alignment horizontal="left" vertical="center" wrapText="1" indent="1"/>
    </xf>
    <xf numFmtId="0" fontId="11" fillId="0" borderId="10" xfId="11" applyFont="1" applyBorder="1" applyAlignment="1">
      <alignment horizontal="right" vertical="center" wrapText="1" indent="1"/>
    </xf>
    <xf numFmtId="164" fontId="10" fillId="0" borderId="10" xfId="20" applyNumberFormat="1" applyFont="1" applyBorder="1" applyAlignment="1">
      <alignment horizontal="right" indent="1"/>
    </xf>
    <xf numFmtId="0" fontId="11" fillId="12" borderId="10" xfId="8" applyFill="1" applyBorder="1" applyAlignment="1">
      <alignment horizontal="right" vertical="center" indent="1"/>
    </xf>
    <xf numFmtId="164" fontId="10" fillId="0" borderId="10" xfId="1" applyNumberFormat="1" applyFont="1" applyBorder="1" applyAlignment="1">
      <alignment horizontal="right" indent="1"/>
    </xf>
    <xf numFmtId="9" fontId="10" fillId="0" borderId="14" xfId="1" applyNumberFormat="1" applyFont="1" applyBorder="1" applyAlignment="1">
      <alignment horizontal="right" indent="1"/>
    </xf>
    <xf numFmtId="0" fontId="23" fillId="0" borderId="0" xfId="0" applyFont="1" applyAlignment="1">
      <alignment horizontal="right" wrapText="1" indent="1"/>
    </xf>
    <xf numFmtId="0" fontId="11" fillId="0" borderId="10" xfId="0" applyFont="1" applyBorder="1" applyAlignment="1">
      <alignment horizontal="left" vertical="center" wrapText="1" indent="1"/>
    </xf>
    <xf numFmtId="0" fontId="20" fillId="0" borderId="10" xfId="7" applyFont="1" applyBorder="1" applyAlignment="1">
      <alignment horizontal="left" wrapText="1" indent="1"/>
    </xf>
    <xf numFmtId="0" fontId="20" fillId="0" borderId="10" xfId="7" applyFont="1" applyBorder="1" applyAlignment="1">
      <alignment horizontal="right" wrapText="1" indent="1"/>
    </xf>
    <xf numFmtId="9" fontId="18" fillId="0" borderId="10" xfId="7" applyNumberFormat="1" applyFont="1" applyBorder="1" applyAlignment="1">
      <alignment horizontal="right" wrapText="1" indent="1"/>
    </xf>
    <xf numFmtId="0" fontId="11" fillId="14" borderId="10" xfId="8" applyFill="1" applyBorder="1" applyAlignment="1">
      <alignment horizontal="left" vertical="center" indent="1"/>
    </xf>
    <xf numFmtId="9" fontId="10" fillId="0" borderId="0" xfId="1" applyNumberFormat="1" applyFont="1" applyAlignment="1">
      <alignment horizontal="right" indent="1"/>
    </xf>
    <xf numFmtId="9" fontId="10" fillId="0" borderId="0" xfId="1" applyNumberFormat="1" applyFont="1" applyAlignment="1">
      <alignment horizontal="right"/>
    </xf>
    <xf numFmtId="9" fontId="10" fillId="0" borderId="0" xfId="1" applyNumberFormat="1" applyFont="1"/>
    <xf numFmtId="9" fontId="10" fillId="0" borderId="10" xfId="20" applyFont="1" applyBorder="1" applyAlignment="1">
      <alignment horizontal="right" vertical="center" wrapText="1" indent="1"/>
    </xf>
    <xf numFmtId="9" fontId="10" fillId="0" borderId="0" xfId="20" applyFont="1" applyBorder="1" applyAlignment="1">
      <alignment horizontal="right" vertical="center" wrapText="1" indent="1"/>
    </xf>
    <xf numFmtId="9" fontId="10" fillId="0" borderId="10" xfId="1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indent="1"/>
    </xf>
    <xf numFmtId="0" fontId="18" fillId="0" borderId="10" xfId="1" applyFont="1" applyBorder="1" applyAlignment="1">
      <alignment horizontal="left" vertical="center" indent="1"/>
    </xf>
    <xf numFmtId="9" fontId="3" fillId="0" borderId="0" xfId="23" applyNumberFormat="1" applyAlignment="1">
      <alignment horizontal="right" indent="1"/>
    </xf>
    <xf numFmtId="0" fontId="11" fillId="4" borderId="0" xfId="8" applyAlignment="1">
      <alignment horizontal="left" vertical="center" wrapText="1"/>
    </xf>
    <xf numFmtId="9" fontId="10" fillId="0" borderId="0" xfId="20" applyFont="1"/>
    <xf numFmtId="0" fontId="11" fillId="14" borderId="0" xfId="8" applyFill="1" applyAlignment="1">
      <alignment horizontal="left" vertical="center" wrapText="1"/>
    </xf>
    <xf numFmtId="0" fontId="11" fillId="12" borderId="0" xfId="8" applyFill="1" applyAlignment="1">
      <alignment horizontal="left" vertical="center" wrapText="1"/>
    </xf>
    <xf numFmtId="0" fontId="11" fillId="11" borderId="10" xfId="22" applyFont="1" applyBorder="1" applyAlignment="1">
      <alignment horizontal="right" vertical="center" indent="1"/>
    </xf>
    <xf numFmtId="164" fontId="10" fillId="0" borderId="0" xfId="20" applyNumberFormat="1" applyFont="1" applyAlignment="1">
      <alignment horizontal="right" indent="1"/>
    </xf>
    <xf numFmtId="164" fontId="10" fillId="0" borderId="0" xfId="20" applyNumberFormat="1" applyFont="1" applyAlignment="1">
      <alignment horizontal="right"/>
    </xf>
    <xf numFmtId="164" fontId="10" fillId="0" borderId="0" xfId="20" applyNumberFormat="1" applyFont="1"/>
    <xf numFmtId="0" fontId="11" fillId="14" borderId="0" xfId="8" applyFill="1" applyAlignment="1">
      <alignment horizontal="center" vertical="center" wrapText="1"/>
    </xf>
    <xf numFmtId="0" fontId="20" fillId="0" borderId="15" xfId="0" applyFont="1" applyBorder="1" applyAlignment="1">
      <alignment horizontal="left" wrapText="1" indent="1"/>
    </xf>
    <xf numFmtId="0" fontId="20" fillId="0" borderId="10" xfId="12" applyFont="1" applyBorder="1" applyAlignment="1">
      <alignment horizontal="left" vertical="center" wrapText="1" indent="1"/>
    </xf>
    <xf numFmtId="0" fontId="20" fillId="0" borderId="10" xfId="14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indent="1"/>
    </xf>
    <xf numFmtId="0" fontId="11" fillId="0" borderId="13" xfId="12" applyFont="1" applyBorder="1" applyAlignment="1">
      <alignment horizontal="right" vertical="center" wrapText="1" indent="1"/>
    </xf>
    <xf numFmtId="9" fontId="10" fillId="0" borderId="14" xfId="20" applyFont="1" applyBorder="1" applyAlignment="1">
      <alignment horizontal="right" wrapText="1" indent="1"/>
    </xf>
    <xf numFmtId="9" fontId="10" fillId="0" borderId="14" xfId="12" applyNumberFormat="1" applyFont="1" applyBorder="1" applyAlignment="1">
      <alignment horizontal="right" wrapText="1" indent="1"/>
    </xf>
    <xf numFmtId="0" fontId="11" fillId="4" borderId="13" xfId="8" applyBorder="1" applyAlignment="1">
      <alignment horizontal="right" vertical="center" indent="1"/>
    </xf>
    <xf numFmtId="0" fontId="11" fillId="0" borderId="13" xfId="1" applyFont="1" applyBorder="1" applyAlignment="1">
      <alignment horizontal="right" indent="1"/>
    </xf>
    <xf numFmtId="0" fontId="11" fillId="12" borderId="14" xfId="8" applyFill="1" applyBorder="1" applyAlignment="1">
      <alignment horizontal="right" vertical="center" indent="1"/>
    </xf>
    <xf numFmtId="0" fontId="11" fillId="4" borderId="10" xfId="8" applyBorder="1" applyAlignment="1">
      <alignment horizontal="center" vertical="center" wrapText="1"/>
    </xf>
    <xf numFmtId="0" fontId="10" fillId="12" borderId="10" xfId="12" applyFont="1" applyFill="1" applyBorder="1" applyAlignment="1">
      <alignment horizontal="center" vertical="center" wrapText="1"/>
    </xf>
    <xf numFmtId="9" fontId="10" fillId="0" borderId="10" xfId="12" applyNumberFormat="1" applyFont="1" applyBorder="1" applyAlignment="1">
      <alignment horizontal="right" vertical="center" wrapText="1"/>
    </xf>
    <xf numFmtId="9" fontId="10" fillId="0" borderId="10" xfId="12" applyNumberFormat="1" applyFont="1" applyBorder="1" applyAlignment="1">
      <alignment vertical="center" wrapText="1"/>
    </xf>
    <xf numFmtId="0" fontId="11" fillId="0" borderId="10" xfId="12" applyFont="1" applyBorder="1" applyAlignment="1">
      <alignment horizontal="center" wrapText="1"/>
    </xf>
    <xf numFmtId="0" fontId="11" fillId="0" borderId="10" xfId="0" applyFont="1" applyBorder="1" applyAlignment="1">
      <alignment horizontal="left" vertical="center" indent="1"/>
    </xf>
    <xf numFmtId="0" fontId="11" fillId="0" borderId="15" xfId="12" applyFont="1" applyBorder="1" applyAlignment="1">
      <alignment horizontal="right" indent="1"/>
    </xf>
    <xf numFmtId="0" fontId="11" fillId="4" borderId="10" xfId="8" applyBorder="1" applyAlignment="1">
      <alignment horizontal="left" vertical="center" wrapText="1" indent="1"/>
    </xf>
    <xf numFmtId="0" fontId="11" fillId="0" borderId="15" xfId="12" applyFont="1" applyBorder="1" applyAlignment="1">
      <alignment horizontal="left" wrapText="1" indent="1"/>
    </xf>
    <xf numFmtId="0" fontId="20" fillId="6" borderId="10" xfId="0" applyFont="1" applyFill="1" applyBorder="1" applyAlignment="1">
      <alignment horizontal="left" vertical="center" wrapText="1" indent="1"/>
    </xf>
    <xf numFmtId="0" fontId="11" fillId="12" borderId="10" xfId="12" applyFont="1" applyFill="1" applyBorder="1" applyAlignment="1">
      <alignment horizontal="right" vertical="center" indent="1"/>
    </xf>
    <xf numFmtId="0" fontId="11" fillId="0" borderId="20" xfId="12" applyFont="1" applyBorder="1" applyAlignment="1">
      <alignment horizontal="left" wrapText="1" indent="1"/>
    </xf>
    <xf numFmtId="9" fontId="19" fillId="0" borderId="15" xfId="20" applyFont="1" applyBorder="1" applyAlignment="1">
      <alignment horizontal="right" wrapText="1" indent="1"/>
    </xf>
    <xf numFmtId="9" fontId="10" fillId="0" borderId="15" xfId="12" applyNumberFormat="1" applyFont="1" applyBorder="1" applyAlignment="1">
      <alignment horizontal="right" indent="1"/>
    </xf>
    <xf numFmtId="0" fontId="11" fillId="0" borderId="14" xfId="12" applyFont="1" applyBorder="1" applyAlignment="1">
      <alignment horizontal="right" wrapText="1" indent="1"/>
    </xf>
    <xf numFmtId="0" fontId="10" fillId="0" borderId="14" xfId="12" applyFont="1" applyBorder="1" applyAlignment="1">
      <alignment horizontal="right" wrapText="1" indent="1"/>
    </xf>
    <xf numFmtId="9" fontId="10" fillId="0" borderId="14" xfId="12" applyNumberFormat="1" applyFont="1" applyBorder="1" applyAlignment="1">
      <alignment horizontal="right" indent="1"/>
    </xf>
    <xf numFmtId="0" fontId="11" fillId="12" borderId="0" xfId="11" applyFont="1" applyFill="1" applyAlignment="1">
      <alignment horizontal="right" vertical="center" wrapText="1" indent="1"/>
    </xf>
    <xf numFmtId="0" fontId="20" fillId="6" borderId="13" xfId="0" applyFont="1" applyFill="1" applyBorder="1" applyAlignment="1">
      <alignment horizontal="left" wrapText="1" indent="1"/>
    </xf>
    <xf numFmtId="0" fontId="21" fillId="0" borderId="13" xfId="0" applyFont="1" applyBorder="1" applyAlignment="1">
      <alignment horizontal="left" wrapText="1" indent="1"/>
    </xf>
    <xf numFmtId="9" fontId="10" fillId="0" borderId="10" xfId="23" applyNumberFormat="1" applyFont="1" applyBorder="1" applyAlignment="1">
      <alignment horizontal="right" indent="1"/>
    </xf>
    <xf numFmtId="0" fontId="11" fillId="6" borderId="10" xfId="23" applyFont="1" applyFill="1" applyBorder="1" applyAlignment="1">
      <alignment horizontal="right" indent="1"/>
    </xf>
    <xf numFmtId="0" fontId="11" fillId="0" borderId="21" xfId="1" applyFont="1" applyBorder="1" applyAlignment="1">
      <alignment horizontal="right" indent="1"/>
    </xf>
    <xf numFmtId="0" fontId="10" fillId="0" borderId="21" xfId="1" applyFont="1" applyBorder="1" applyAlignment="1">
      <alignment horizontal="right" indent="1"/>
    </xf>
    <xf numFmtId="0" fontId="11" fillId="4" borderId="13" xfId="3" applyBorder="1">
      <alignment horizontal="left" vertical="center" indent="1"/>
    </xf>
    <xf numFmtId="0" fontId="16" fillId="0" borderId="13" xfId="1" applyFont="1" applyBorder="1" applyAlignment="1">
      <alignment horizontal="left" vertical="center" wrapText="1" indent="1"/>
    </xf>
    <xf numFmtId="9" fontId="10" fillId="0" borderId="21" xfId="20" applyFont="1" applyBorder="1" applyAlignment="1">
      <alignment horizontal="right" indent="1"/>
    </xf>
    <xf numFmtId="9" fontId="10" fillId="0" borderId="21" xfId="23" applyNumberFormat="1" applyFont="1" applyBorder="1" applyAlignment="1">
      <alignment horizontal="right" indent="1"/>
    </xf>
    <xf numFmtId="1" fontId="10" fillId="0" borderId="10" xfId="0" applyNumberFormat="1" applyFont="1" applyBorder="1" applyAlignment="1">
      <alignment horizontal="right" indent="1"/>
    </xf>
    <xf numFmtId="9" fontId="10" fillId="0" borderId="0" xfId="0" applyNumberFormat="1" applyFont="1" applyAlignment="1">
      <alignment horizontal="right" indent="1"/>
    </xf>
    <xf numFmtId="0" fontId="21" fillId="0" borderId="10" xfId="10" applyFont="1" applyBorder="1" applyAlignment="1">
      <alignment horizontal="left" vertical="center" wrapText="1" indent="1"/>
    </xf>
    <xf numFmtId="0" fontId="18" fillId="0" borderId="10" xfId="10" applyFont="1" applyBorder="1" applyAlignment="1">
      <alignment horizontal="left" vertical="center" wrapText="1" indent="1"/>
    </xf>
    <xf numFmtId="9" fontId="10" fillId="0" borderId="0" xfId="20" applyFont="1" applyBorder="1" applyAlignment="1">
      <alignment horizontal="right" indent="1"/>
    </xf>
    <xf numFmtId="1" fontId="10" fillId="0" borderId="0" xfId="1" applyNumberFormat="1" applyFont="1" applyAlignment="1">
      <alignment horizontal="right" indent="1"/>
    </xf>
    <xf numFmtId="0" fontId="11" fillId="0" borderId="0" xfId="1" applyFont="1" applyAlignment="1">
      <alignment horizontal="left" indent="1"/>
    </xf>
    <xf numFmtId="0" fontId="11" fillId="0" borderId="20" xfId="1" applyFont="1" applyBorder="1" applyAlignment="1">
      <alignment horizontal="right" indent="1"/>
    </xf>
    <xf numFmtId="9" fontId="30" fillId="0" borderId="0" xfId="20" applyFont="1"/>
    <xf numFmtId="0" fontId="30" fillId="0" borderId="0" xfId="0" applyFont="1"/>
    <xf numFmtId="9" fontId="10" fillId="0" borderId="23" xfId="20" applyFont="1" applyBorder="1" applyAlignment="1">
      <alignment horizontal="right" indent="1"/>
    </xf>
    <xf numFmtId="2" fontId="10" fillId="0" borderId="22" xfId="11" applyNumberFormat="1" applyFont="1" applyBorder="1" applyAlignment="1">
      <alignment horizontal="right" indent="1"/>
    </xf>
    <xf numFmtId="0" fontId="29" fillId="0" borderId="16" xfId="1" applyFont="1" applyBorder="1" applyAlignment="1">
      <alignment vertical="center" wrapText="1"/>
    </xf>
    <xf numFmtId="0" fontId="31" fillId="0" borderId="16" xfId="1" applyFont="1" applyBorder="1" applyAlignment="1">
      <alignment vertical="center"/>
    </xf>
    <xf numFmtId="9" fontId="10" fillId="0" borderId="17" xfId="1" applyNumberFormat="1" applyFont="1" applyBorder="1" applyAlignment="1">
      <alignment horizontal="right" indent="1"/>
    </xf>
    <xf numFmtId="0" fontId="11" fillId="6" borderId="10" xfId="1" applyFont="1" applyFill="1" applyBorder="1" applyAlignment="1">
      <alignment horizontal="left" vertical="center" wrapText="1" indent="1"/>
    </xf>
    <xf numFmtId="9" fontId="11" fillId="12" borderId="10" xfId="20" applyFont="1" applyFill="1" applyBorder="1" applyAlignment="1">
      <alignment horizontal="center" vertical="center" wrapText="1"/>
    </xf>
    <xf numFmtId="0" fontId="11" fillId="6" borderId="10" xfId="1" applyFont="1" applyFill="1" applyBorder="1" applyAlignment="1">
      <alignment horizontal="center" vertical="center" wrapText="1"/>
    </xf>
    <xf numFmtId="0" fontId="29" fillId="0" borderId="0" xfId="1" applyFont="1" applyAlignment="1">
      <alignment vertical="center" wrapText="1"/>
    </xf>
    <xf numFmtId="0" fontId="11" fillId="4" borderId="14" xfId="8" applyBorder="1" applyAlignment="1">
      <alignment horizontal="center" vertical="center" wrapText="1"/>
    </xf>
    <xf numFmtId="1" fontId="19" fillId="0" borderId="10" xfId="20" applyNumberFormat="1" applyFont="1" applyBorder="1" applyAlignment="1">
      <alignment horizontal="right" wrapText="1" indent="1"/>
    </xf>
    <xf numFmtId="0" fontId="11" fillId="4" borderId="10" xfId="8" applyBorder="1" applyAlignment="1">
      <alignment horizontal="left" vertical="center" wrapText="1"/>
    </xf>
    <xf numFmtId="0" fontId="11" fillId="12" borderId="13" xfId="8" applyFill="1" applyBorder="1" applyAlignment="1">
      <alignment horizontal="right" vertical="center" indent="1"/>
    </xf>
    <xf numFmtId="0" fontId="10" fillId="0" borderId="21" xfId="1" applyFont="1" applyBorder="1" applyAlignment="1">
      <alignment horizontal="left" vertical="center" wrapText="1" indent="1"/>
    </xf>
    <xf numFmtId="0" fontId="11" fillId="0" borderId="21" xfId="1" applyFont="1" applyBorder="1" applyAlignment="1">
      <alignment horizontal="left" vertical="center" wrapText="1" indent="1"/>
    </xf>
    <xf numFmtId="0" fontId="11" fillId="12" borderId="10" xfId="8" applyFill="1" applyBorder="1" applyAlignment="1">
      <alignment horizontal="left" vertical="center" wrapText="1" indent="1"/>
    </xf>
    <xf numFmtId="0" fontId="11" fillId="6" borderId="10" xfId="3" applyFill="1" applyBorder="1" applyAlignment="1">
      <alignment horizontal="right" vertical="center" wrapText="1" indent="1"/>
    </xf>
    <xf numFmtId="0" fontId="11" fillId="6" borderId="10" xfId="1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 vertical="center" wrapText="1"/>
    </xf>
    <xf numFmtId="0" fontId="16" fillId="0" borderId="10" xfId="1" applyFont="1" applyBorder="1" applyAlignment="1">
      <alignment horizontal="left" vertical="center" wrapText="1"/>
    </xf>
    <xf numFmtId="0" fontId="11" fillId="12" borderId="10" xfId="1" applyFont="1" applyFill="1" applyBorder="1" applyAlignment="1">
      <alignment horizontal="left" vertical="center" wrapText="1"/>
    </xf>
    <xf numFmtId="0" fontId="16" fillId="0" borderId="0" xfId="1" applyFont="1" applyAlignment="1">
      <alignment wrapText="1"/>
    </xf>
    <xf numFmtId="0" fontId="11" fillId="6" borderId="10" xfId="1" applyFont="1" applyFill="1" applyBorder="1" applyAlignment="1">
      <alignment horizontal="left" vertical="center" wrapText="1"/>
    </xf>
    <xf numFmtId="0" fontId="11" fillId="12" borderId="10" xfId="22" applyFont="1" applyFill="1" applyBorder="1" applyAlignment="1">
      <alignment horizontal="right" vertical="center" indent="1"/>
    </xf>
    <xf numFmtId="0" fontId="11" fillId="12" borderId="10" xfId="1" applyFont="1" applyFill="1" applyBorder="1" applyAlignment="1">
      <alignment horizontal="center" vertical="center" wrapText="1"/>
    </xf>
    <xf numFmtId="0" fontId="11" fillId="11" borderId="6" xfId="22" applyFont="1" applyBorder="1" applyAlignment="1">
      <alignment wrapText="1"/>
    </xf>
    <xf numFmtId="0" fontId="11" fillId="11" borderId="0" xfId="22" applyFont="1" applyAlignment="1">
      <alignment wrapText="1"/>
    </xf>
    <xf numFmtId="0" fontId="11" fillId="11" borderId="2" xfId="22" applyFont="1" applyBorder="1" applyAlignment="1">
      <alignment wrapText="1"/>
    </xf>
    <xf numFmtId="0" fontId="11" fillId="11" borderId="9" xfId="22" applyFont="1" applyBorder="1" applyAlignment="1">
      <alignment horizontal="center" vertical="center" wrapText="1"/>
    </xf>
    <xf numFmtId="0" fontId="11" fillId="11" borderId="10" xfId="22" applyFont="1" applyBorder="1" applyAlignment="1">
      <alignment horizontal="center" vertical="center" wrapText="1"/>
    </xf>
    <xf numFmtId="0" fontId="11" fillId="11" borderId="11" xfId="22" applyFont="1" applyBorder="1" applyAlignment="1">
      <alignment horizontal="center" vertical="center" wrapText="1"/>
    </xf>
    <xf numFmtId="0" fontId="11" fillId="11" borderId="9" xfId="24" applyFont="1" applyBorder="1" applyAlignment="1">
      <alignment horizontal="right" wrapText="1" indent="1"/>
    </xf>
    <xf numFmtId="0" fontId="11" fillId="11" borderId="10" xfId="24" applyFont="1" applyBorder="1" applyAlignment="1">
      <alignment horizontal="right" wrapText="1" indent="1"/>
    </xf>
    <xf numFmtId="0" fontId="10" fillId="0" borderId="0" xfId="23" applyFont="1" applyAlignment="1">
      <alignment wrapText="1"/>
    </xf>
    <xf numFmtId="9" fontId="10" fillId="0" borderId="0" xfId="23" applyNumberFormat="1" applyFont="1"/>
    <xf numFmtId="2" fontId="10" fillId="0" borderId="10" xfId="23" applyNumberFormat="1" applyFont="1" applyBorder="1" applyAlignment="1">
      <alignment horizontal="right" vertical="center" indent="1"/>
    </xf>
    <xf numFmtId="9" fontId="10" fillId="0" borderId="9" xfId="23" applyNumberFormat="1" applyFont="1" applyBorder="1" applyAlignment="1">
      <alignment horizontal="right" vertical="center" indent="1"/>
    </xf>
    <xf numFmtId="9" fontId="10" fillId="0" borderId="10" xfId="23" applyNumberFormat="1" applyFont="1" applyBorder="1" applyAlignment="1">
      <alignment horizontal="right" vertical="center" indent="1"/>
    </xf>
    <xf numFmtId="0" fontId="10" fillId="0" borderId="0" xfId="23" applyFont="1"/>
    <xf numFmtId="0" fontId="11" fillId="11" borderId="9" xfId="24" applyFont="1" applyBorder="1" applyAlignment="1">
      <alignment horizontal="right" vertical="center" indent="1"/>
    </xf>
    <xf numFmtId="0" fontId="11" fillId="11" borderId="10" xfId="24" applyFont="1" applyBorder="1" applyAlignment="1">
      <alignment horizontal="right" vertical="center" indent="1"/>
    </xf>
    <xf numFmtId="0" fontId="11" fillId="11" borderId="9" xfId="24" applyFont="1" applyBorder="1" applyAlignment="1">
      <alignment horizontal="right" vertical="center"/>
    </xf>
    <xf numFmtId="0" fontId="11" fillId="11" borderId="10" xfId="24" applyFont="1" applyBorder="1" applyAlignment="1">
      <alignment horizontal="right" vertical="center"/>
    </xf>
    <xf numFmtId="0" fontId="11" fillId="11" borderId="9" xfId="22" applyFont="1" applyBorder="1" applyAlignment="1">
      <alignment horizontal="right" vertical="center"/>
    </xf>
    <xf numFmtId="0" fontId="11" fillId="11" borderId="10" xfId="22" applyFont="1" applyBorder="1" applyAlignment="1">
      <alignment horizontal="right" vertical="center"/>
    </xf>
    <xf numFmtId="2" fontId="10" fillId="0" borderId="12" xfId="23" applyNumberFormat="1" applyFont="1" applyBorder="1" applyAlignment="1">
      <alignment horizontal="right" vertical="center" indent="1"/>
    </xf>
    <xf numFmtId="0" fontId="10" fillId="0" borderId="0" xfId="23" applyFont="1" applyAlignment="1">
      <alignment horizontal="right" indent="1"/>
    </xf>
    <xf numFmtId="0" fontId="11" fillId="11" borderId="0" xfId="22" applyFont="1" applyAlignment="1">
      <alignment horizontal="center" vertical="center"/>
    </xf>
    <xf numFmtId="0" fontId="11" fillId="12" borderId="7" xfId="22" applyFont="1" applyFill="1" applyBorder="1" applyAlignment="1">
      <alignment vertical="center"/>
    </xf>
    <xf numFmtId="0" fontId="11" fillId="12" borderId="8" xfId="22" applyFont="1" applyFill="1" applyBorder="1" applyAlignment="1">
      <alignment vertical="center"/>
    </xf>
    <xf numFmtId="0" fontId="11" fillId="11" borderId="6" xfId="22" applyFont="1" applyBorder="1" applyAlignment="1">
      <alignment horizontal="center" vertical="center" wrapText="1"/>
    </xf>
    <xf numFmtId="0" fontId="11" fillId="11" borderId="0" xfId="22" applyFont="1" applyAlignment="1">
      <alignment horizontal="center" vertical="center" wrapText="1"/>
    </xf>
    <xf numFmtId="0" fontId="11" fillId="11" borderId="2" xfId="22" applyFont="1" applyBorder="1" applyAlignment="1">
      <alignment horizontal="center" vertical="center" wrapText="1"/>
    </xf>
    <xf numFmtId="0" fontId="11" fillId="12" borderId="9" xfId="22" applyFont="1" applyFill="1" applyBorder="1" applyAlignment="1">
      <alignment horizontal="center" vertical="center" wrapText="1"/>
    </xf>
    <xf numFmtId="0" fontId="11" fillId="12" borderId="10" xfId="22" applyFont="1" applyFill="1" applyBorder="1" applyAlignment="1">
      <alignment horizontal="center" vertical="center" wrapText="1"/>
    </xf>
    <xf numFmtId="0" fontId="11" fillId="12" borderId="11" xfId="22" applyFont="1" applyFill="1" applyBorder="1" applyAlignment="1">
      <alignment horizontal="center" vertical="center" wrapText="1"/>
    </xf>
    <xf numFmtId="0" fontId="11" fillId="12" borderId="9" xfId="24" applyFont="1" applyFill="1" applyBorder="1" applyAlignment="1">
      <alignment horizontal="center" vertical="center" wrapText="1"/>
    </xf>
    <xf numFmtId="0" fontId="11" fillId="12" borderId="10" xfId="24" applyFont="1" applyFill="1" applyBorder="1" applyAlignment="1">
      <alignment horizontal="center" vertical="center" wrapText="1"/>
    </xf>
    <xf numFmtId="0" fontId="10" fillId="0" borderId="0" xfId="23" applyFont="1" applyAlignment="1">
      <alignment horizontal="center" vertical="center" wrapText="1"/>
    </xf>
    <xf numFmtId="0" fontId="11" fillId="11" borderId="0" xfId="22" applyFont="1"/>
    <xf numFmtId="0" fontId="20" fillId="0" borderId="0" xfId="0" applyFont="1" applyAlignment="1">
      <alignment vertical="center"/>
    </xf>
    <xf numFmtId="0" fontId="11" fillId="0" borderId="13" xfId="12" applyFont="1" applyBorder="1" applyAlignment="1">
      <alignment horizontal="right" wrapText="1" indent="1"/>
    </xf>
    <xf numFmtId="0" fontId="10" fillId="0" borderId="17" xfId="12" applyFont="1" applyBorder="1" applyAlignment="1">
      <alignment horizontal="right" indent="1"/>
    </xf>
    <xf numFmtId="0" fontId="11" fillId="0" borderId="0" xfId="12" applyFont="1" applyAlignment="1">
      <alignment horizontal="right" wrapText="1" indent="1"/>
    </xf>
    <xf numFmtId="9" fontId="10" fillId="0" borderId="0" xfId="12" applyNumberFormat="1" applyFont="1" applyAlignment="1">
      <alignment horizontal="right" indent="1"/>
    </xf>
    <xf numFmtId="0" fontId="16" fillId="0" borderId="10" xfId="17" applyFont="1" applyBorder="1" applyAlignment="1">
      <alignment horizontal="left" vertical="center" wrapText="1" indent="1"/>
    </xf>
    <xf numFmtId="2" fontId="10" fillId="0" borderId="13" xfId="1" applyNumberFormat="1" applyFont="1" applyBorder="1" applyAlignment="1">
      <alignment horizontal="right" indent="1"/>
    </xf>
    <xf numFmtId="0" fontId="11" fillId="12" borderId="0" xfId="8" applyFill="1" applyAlignment="1">
      <alignment horizontal="center" vertical="center" wrapText="1"/>
    </xf>
    <xf numFmtId="0" fontId="11" fillId="0" borderId="19" xfId="11" applyFont="1" applyBorder="1" applyAlignment="1">
      <alignment horizontal="right" vertical="center" wrapText="1" indent="1"/>
    </xf>
    <xf numFmtId="9" fontId="10" fillId="0" borderId="10" xfId="11" applyNumberFormat="1" applyFont="1" applyBorder="1" applyAlignment="1">
      <alignment horizontal="right" wrapText="1" indent="1"/>
    </xf>
    <xf numFmtId="0" fontId="21" fillId="0" borderId="10" xfId="16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right" indent="1"/>
    </xf>
    <xf numFmtId="0" fontId="20" fillId="6" borderId="10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right" vertical="center" wrapText="1" indent="1"/>
    </xf>
    <xf numFmtId="0" fontId="11" fillId="6" borderId="0" xfId="0" applyFont="1" applyFill="1" applyAlignment="1">
      <alignment horizontal="right" vertical="center" wrapText="1" indent="1"/>
    </xf>
    <xf numFmtId="9" fontId="10" fillId="0" borderId="13" xfId="20" applyFont="1" applyBorder="1" applyAlignment="1">
      <alignment horizontal="right" indent="1"/>
    </xf>
    <xf numFmtId="2" fontId="10" fillId="0" borderId="14" xfId="0" applyNumberFormat="1" applyFont="1" applyBorder="1" applyAlignment="1">
      <alignment horizontal="right"/>
    </xf>
    <xf numFmtId="2" fontId="10" fillId="0" borderId="14" xfId="0" applyNumberFormat="1" applyFont="1" applyBorder="1"/>
    <xf numFmtId="0" fontId="10" fillId="6" borderId="0" xfId="0" applyFont="1" applyFill="1" applyAlignment="1">
      <alignment horizontal="center" vertical="center" wrapText="1"/>
    </xf>
    <xf numFmtId="0" fontId="11" fillId="0" borderId="28" xfId="1" applyFont="1" applyBorder="1" applyAlignment="1">
      <alignment horizontal="right" indent="1"/>
    </xf>
    <xf numFmtId="9" fontId="10" fillId="0" borderId="16" xfId="1" applyNumberFormat="1" applyFont="1" applyBorder="1" applyAlignment="1">
      <alignment horizontal="right" indent="1"/>
    </xf>
    <xf numFmtId="9" fontId="10" fillId="0" borderId="10" xfId="0" applyNumberFormat="1" applyFont="1" applyBorder="1" applyAlignment="1">
      <alignment horizontal="right" indent="1"/>
    </xf>
    <xf numFmtId="0" fontId="16" fillId="0" borderId="10" xfId="1" applyFont="1" applyBorder="1" applyAlignment="1">
      <alignment horizontal="left" vertical="center" indent="1"/>
    </xf>
    <xf numFmtId="164" fontId="10" fillId="0" borderId="17" xfId="1" applyNumberFormat="1" applyFont="1" applyBorder="1" applyAlignment="1">
      <alignment horizontal="right" indent="1"/>
    </xf>
    <xf numFmtId="9" fontId="19" fillId="0" borderId="0" xfId="20" applyFont="1" applyBorder="1" applyAlignment="1">
      <alignment horizontal="right" wrapText="1" indent="1"/>
    </xf>
    <xf numFmtId="2" fontId="10" fillId="0" borderId="13" xfId="23" applyNumberFormat="1" applyFont="1" applyBorder="1" applyAlignment="1">
      <alignment horizontal="right" vertical="center" indent="1"/>
    </xf>
    <xf numFmtId="0" fontId="11" fillId="11" borderId="13" xfId="22" applyFont="1" applyBorder="1" applyAlignment="1">
      <alignment horizontal="right" vertical="center" indent="1"/>
    </xf>
    <xf numFmtId="2" fontId="10" fillId="0" borderId="30" xfId="23" applyNumberFormat="1" applyFont="1" applyBorder="1" applyAlignment="1">
      <alignment horizontal="right" vertical="center" indent="1"/>
    </xf>
    <xf numFmtId="9" fontId="10" fillId="0" borderId="14" xfId="23" applyNumberFormat="1" applyFont="1" applyBorder="1"/>
    <xf numFmtId="0" fontId="11" fillId="11" borderId="14" xfId="22" applyFont="1" applyBorder="1"/>
    <xf numFmtId="0" fontId="10" fillId="0" borderId="14" xfId="23" applyFont="1" applyBorder="1"/>
    <xf numFmtId="2" fontId="10" fillId="0" borderId="17" xfId="23" applyNumberFormat="1" applyFont="1" applyBorder="1" applyAlignment="1">
      <alignment horizontal="right" vertical="center" indent="1"/>
    </xf>
    <xf numFmtId="0" fontId="11" fillId="11" borderId="17" xfId="22" applyFont="1" applyBorder="1" applyAlignment="1">
      <alignment horizontal="right" vertical="center" indent="1"/>
    </xf>
    <xf numFmtId="2" fontId="10" fillId="0" borderId="31" xfId="23" applyNumberFormat="1" applyFont="1" applyBorder="1" applyAlignment="1">
      <alignment horizontal="right" vertical="center" indent="1"/>
    </xf>
    <xf numFmtId="0" fontId="10" fillId="0" borderId="14" xfId="23" applyFont="1" applyBorder="1" applyAlignment="1">
      <alignment vertical="center" wrapText="1"/>
    </xf>
    <xf numFmtId="2" fontId="10" fillId="0" borderId="14" xfId="23" applyNumberFormat="1" applyFont="1" applyBorder="1"/>
    <xf numFmtId="9" fontId="11" fillId="11" borderId="14" xfId="22" applyNumberFormat="1" applyFont="1" applyBorder="1"/>
    <xf numFmtId="2" fontId="11" fillId="11" borderId="14" xfId="22" applyNumberFormat="1" applyFont="1" applyBorder="1"/>
    <xf numFmtId="9" fontId="10" fillId="0" borderId="13" xfId="20" applyFont="1" applyBorder="1" applyAlignment="1">
      <alignment horizontal="right"/>
    </xf>
    <xf numFmtId="0" fontId="11" fillId="0" borderId="10" xfId="0" applyFont="1" applyBorder="1" applyAlignment="1">
      <alignment vertical="center"/>
    </xf>
    <xf numFmtId="9" fontId="10" fillId="0" borderId="10" xfId="23" applyNumberFormat="1" applyFont="1" applyBorder="1"/>
    <xf numFmtId="2" fontId="10" fillId="0" borderId="13" xfId="0" applyNumberFormat="1" applyFont="1" applyBorder="1"/>
    <xf numFmtId="9" fontId="10" fillId="0" borderId="17" xfId="20" applyFont="1" applyBorder="1" applyAlignment="1">
      <alignment horizontal="right"/>
    </xf>
    <xf numFmtId="0" fontId="10" fillId="0" borderId="10" xfId="0" applyFont="1" applyBorder="1"/>
    <xf numFmtId="0" fontId="10" fillId="8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0" fillId="5" borderId="10" xfId="1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9" fontId="30" fillId="0" borderId="0" xfId="0" applyNumberFormat="1" applyFont="1"/>
    <xf numFmtId="0" fontId="11" fillId="4" borderId="10" xfId="8" applyBorder="1" applyAlignment="1">
      <alignment horizontal="right" vertical="center" wrapText="1" indent="1"/>
    </xf>
    <xf numFmtId="0" fontId="11" fillId="12" borderId="28" xfId="22" applyFont="1" applyFill="1" applyBorder="1" applyAlignment="1">
      <alignment horizontal="center" vertical="center"/>
    </xf>
    <xf numFmtId="0" fontId="11" fillId="12" borderId="16" xfId="22" applyFont="1" applyFill="1" applyBorder="1" applyAlignment="1">
      <alignment horizontal="center" vertical="center"/>
    </xf>
    <xf numFmtId="0" fontId="11" fillId="4" borderId="13" xfId="8" applyBorder="1">
      <alignment horizontal="center" vertical="center"/>
    </xf>
    <xf numFmtId="0" fontId="11" fillId="4" borderId="24" xfId="8" applyBorder="1">
      <alignment horizontal="center" vertical="center"/>
    </xf>
    <xf numFmtId="0" fontId="11" fillId="4" borderId="28" xfId="3" applyBorder="1" applyAlignment="1">
      <alignment horizontal="center" vertical="center"/>
    </xf>
    <xf numFmtId="0" fontId="11" fillId="4" borderId="16" xfId="3" applyBorder="1" applyAlignment="1">
      <alignment horizontal="center" vertical="center"/>
    </xf>
    <xf numFmtId="0" fontId="11" fillId="4" borderId="17" xfId="8" applyBorder="1">
      <alignment horizontal="center" vertical="center"/>
    </xf>
    <xf numFmtId="0" fontId="11" fillId="0" borderId="2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9" fontId="11" fillId="12" borderId="13" xfId="20" applyFont="1" applyFill="1" applyBorder="1" applyAlignment="1">
      <alignment horizontal="center" vertical="center" wrapText="1"/>
    </xf>
    <xf numFmtId="9" fontId="11" fillId="12" borderId="17" xfId="20" applyFont="1" applyFill="1" applyBorder="1" applyAlignment="1">
      <alignment horizontal="center" vertical="center" wrapText="1"/>
    </xf>
    <xf numFmtId="0" fontId="11" fillId="6" borderId="13" xfId="1" applyFont="1" applyFill="1" applyBorder="1" applyAlignment="1">
      <alignment horizontal="center" vertical="center" wrapText="1"/>
    </xf>
    <xf numFmtId="0" fontId="11" fillId="6" borderId="17" xfId="1" applyFont="1" applyFill="1" applyBorder="1" applyAlignment="1">
      <alignment horizontal="center" vertical="center" wrapText="1"/>
    </xf>
    <xf numFmtId="0" fontId="11" fillId="4" borderId="13" xfId="8" applyBorder="1" applyAlignment="1">
      <alignment horizontal="center" vertical="center" wrapText="1"/>
    </xf>
    <xf numFmtId="0" fontId="11" fillId="4" borderId="17" xfId="8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wrapText="1"/>
    </xf>
    <xf numFmtId="0" fontId="23" fillId="6" borderId="0" xfId="0" applyFont="1" applyFill="1" applyAlignment="1">
      <alignment horizontal="center" wrapText="1"/>
    </xf>
    <xf numFmtId="0" fontId="11" fillId="0" borderId="15" xfId="12" applyFont="1" applyBorder="1" applyAlignment="1">
      <alignment horizontal="center" vertical="center" wrapText="1"/>
    </xf>
    <xf numFmtId="0" fontId="11" fillId="0" borderId="21" xfId="12" applyFont="1" applyBorder="1" applyAlignment="1">
      <alignment horizontal="center" vertical="center" wrapText="1"/>
    </xf>
    <xf numFmtId="0" fontId="11" fillId="6" borderId="19" xfId="12" applyFont="1" applyFill="1" applyBorder="1" applyAlignment="1">
      <alignment horizontal="center" wrapText="1"/>
    </xf>
    <xf numFmtId="0" fontId="11" fillId="6" borderId="0" xfId="12" applyFont="1" applyFill="1" applyAlignment="1">
      <alignment horizontal="center" wrapText="1"/>
    </xf>
    <xf numFmtId="0" fontId="11" fillId="6" borderId="18" xfId="12" applyFont="1" applyFill="1" applyBorder="1" applyAlignment="1">
      <alignment horizontal="center" wrapText="1"/>
    </xf>
    <xf numFmtId="0" fontId="11" fillId="12" borderId="13" xfId="8" applyFill="1" applyBorder="1">
      <alignment horizontal="center" vertical="center"/>
    </xf>
    <xf numFmtId="0" fontId="11" fillId="12" borderId="24" xfId="8" applyFill="1" applyBorder="1">
      <alignment horizontal="center" vertical="center"/>
    </xf>
    <xf numFmtId="0" fontId="11" fillId="12" borderId="17" xfId="8" applyFill="1" applyBorder="1">
      <alignment horizontal="center" vertical="center"/>
    </xf>
    <xf numFmtId="0" fontId="11" fillId="6" borderId="28" xfId="3" applyFill="1" applyBorder="1" applyAlignment="1">
      <alignment horizontal="center" vertical="center"/>
    </xf>
    <xf numFmtId="0" fontId="11" fillId="6" borderId="16" xfId="3" applyFill="1" applyBorder="1" applyAlignment="1">
      <alignment horizontal="center" vertical="center"/>
    </xf>
    <xf numFmtId="0" fontId="11" fillId="6" borderId="29" xfId="3" applyFill="1" applyBorder="1" applyAlignment="1">
      <alignment horizontal="center" vertical="center"/>
    </xf>
    <xf numFmtId="0" fontId="11" fillId="4" borderId="25" xfId="8" applyBorder="1" applyAlignment="1">
      <alignment horizontal="center" vertical="center" wrapText="1"/>
    </xf>
    <xf numFmtId="0" fontId="11" fillId="4" borderId="16" xfId="8" applyBorder="1" applyAlignment="1">
      <alignment horizontal="center" vertical="center" wrapText="1"/>
    </xf>
    <xf numFmtId="0" fontId="11" fillId="12" borderId="26" xfId="8" applyFill="1" applyBorder="1">
      <alignment horizontal="center" vertical="center"/>
    </xf>
    <xf numFmtId="0" fontId="11" fillId="12" borderId="27" xfId="8" applyFill="1" applyBorder="1">
      <alignment horizontal="center" vertical="center"/>
    </xf>
    <xf numFmtId="0" fontId="11" fillId="12" borderId="28" xfId="8" applyFill="1" applyBorder="1">
      <alignment horizontal="center" vertical="center"/>
    </xf>
    <xf numFmtId="0" fontId="11" fillId="12" borderId="16" xfId="8" applyFill="1" applyBorder="1">
      <alignment horizontal="center" vertical="center"/>
    </xf>
    <xf numFmtId="0" fontId="11" fillId="12" borderId="29" xfId="8" applyFill="1" applyBorder="1">
      <alignment horizontal="center" vertical="center"/>
    </xf>
    <xf numFmtId="0" fontId="11" fillId="4" borderId="16" xfId="8" applyBorder="1">
      <alignment horizontal="center" vertical="center"/>
    </xf>
    <xf numFmtId="0" fontId="11" fillId="4" borderId="29" xfId="8" applyBorder="1">
      <alignment horizontal="center" vertical="center"/>
    </xf>
    <xf numFmtId="0" fontId="11" fillId="4" borderId="0" xfId="8">
      <alignment horizontal="center" vertical="center"/>
    </xf>
    <xf numFmtId="0" fontId="11" fillId="12" borderId="13" xfId="1" applyFont="1" applyFill="1" applyBorder="1" applyAlignment="1">
      <alignment horizontal="center"/>
    </xf>
    <xf numFmtId="0" fontId="11" fillId="12" borderId="24" xfId="1" applyFont="1" applyFill="1" applyBorder="1" applyAlignment="1">
      <alignment horizontal="center"/>
    </xf>
    <xf numFmtId="0" fontId="11" fillId="12" borderId="17" xfId="1" applyFont="1" applyFill="1" applyBorder="1" applyAlignment="1">
      <alignment horizontal="center"/>
    </xf>
    <xf numFmtId="0" fontId="11" fillId="11" borderId="28" xfId="22" applyFont="1" applyBorder="1" applyAlignment="1">
      <alignment horizontal="center"/>
    </xf>
    <xf numFmtId="0" fontId="11" fillId="11" borderId="29" xfId="22" applyFont="1" applyBorder="1" applyAlignment="1">
      <alignment horizontal="center"/>
    </xf>
    <xf numFmtId="0" fontId="11" fillId="4" borderId="19" xfId="8" applyBorder="1">
      <alignment horizontal="center" vertical="center"/>
    </xf>
    <xf numFmtId="0" fontId="11" fillId="4" borderId="19" xfId="8" applyBorder="1" applyAlignment="1">
      <alignment horizontal="center" vertical="center" wrapText="1"/>
    </xf>
    <xf numFmtId="0" fontId="11" fillId="4" borderId="0" xfId="8" applyAlignment="1">
      <alignment horizontal="center" vertical="center" wrapText="1"/>
    </xf>
    <xf numFmtId="0" fontId="11" fillId="4" borderId="28" xfId="8" applyBorder="1">
      <alignment horizontal="center" vertical="center"/>
    </xf>
    <xf numFmtId="0" fontId="11" fillId="6" borderId="13" xfId="0" applyFont="1" applyFill="1" applyBorder="1" applyAlignment="1">
      <alignment horizontal="center"/>
    </xf>
    <xf numFmtId="0" fontId="11" fillId="6" borderId="24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11" fillId="6" borderId="19" xfId="8" applyFill="1" applyBorder="1">
      <alignment horizontal="center" vertical="center"/>
    </xf>
    <xf numFmtId="0" fontId="11" fillId="6" borderId="0" xfId="8" applyFill="1">
      <alignment horizontal="center" vertical="center"/>
    </xf>
    <xf numFmtId="0" fontId="11" fillId="4" borderId="18" xfId="8" applyBorder="1" applyAlignment="1">
      <alignment horizontal="center" vertical="center" wrapText="1"/>
    </xf>
    <xf numFmtId="0" fontId="11" fillId="12" borderId="19" xfId="22" applyFont="1" applyFill="1" applyBorder="1" applyAlignment="1">
      <alignment horizontal="center"/>
    </xf>
    <xf numFmtId="0" fontId="11" fillId="12" borderId="0" xfId="22" applyFont="1" applyFill="1" applyAlignment="1">
      <alignment horizontal="center"/>
    </xf>
    <xf numFmtId="0" fontId="11" fillId="6" borderId="13" xfId="23" applyFont="1" applyFill="1" applyBorder="1" applyAlignment="1">
      <alignment horizontal="center"/>
    </xf>
    <xf numFmtId="0" fontId="11" fillId="6" borderId="17" xfId="23" applyFont="1" applyFill="1" applyBorder="1" applyAlignment="1">
      <alignment horizontal="center"/>
    </xf>
    <xf numFmtId="0" fontId="11" fillId="11" borderId="0" xfId="22" applyFont="1" applyAlignment="1">
      <alignment horizontal="center" vertical="center"/>
    </xf>
    <xf numFmtId="0" fontId="11" fillId="11" borderId="2" xfId="22" applyFont="1" applyBorder="1" applyAlignment="1">
      <alignment horizontal="center" vertical="center"/>
    </xf>
    <xf numFmtId="0" fontId="11" fillId="12" borderId="3" xfId="22" applyFont="1" applyFill="1" applyBorder="1" applyAlignment="1">
      <alignment horizontal="center" vertical="center"/>
    </xf>
    <xf numFmtId="0" fontId="11" fillId="12" borderId="4" xfId="22" applyFont="1" applyFill="1" applyBorder="1" applyAlignment="1">
      <alignment horizontal="center" vertical="center"/>
    </xf>
    <xf numFmtId="0" fontId="11" fillId="12" borderId="5" xfId="22" applyFont="1" applyFill="1" applyBorder="1" applyAlignment="1">
      <alignment horizontal="center" vertical="center"/>
    </xf>
    <xf numFmtId="0" fontId="11" fillId="11" borderId="6" xfId="22" applyFont="1" applyBorder="1" applyAlignment="1">
      <alignment horizontal="center" vertical="center"/>
    </xf>
    <xf numFmtId="0" fontId="11" fillId="6" borderId="0" xfId="0" applyFont="1" applyFill="1" applyAlignment="1">
      <alignment horizontal="center"/>
    </xf>
    <xf numFmtId="9" fontId="10" fillId="0" borderId="0" xfId="1" applyNumberFormat="1" applyFont="1" applyBorder="1" applyAlignment="1">
      <alignment horizontal="right" indent="1"/>
    </xf>
    <xf numFmtId="0" fontId="11" fillId="4" borderId="24" xfId="8" applyBorder="1" applyAlignment="1">
      <alignment horizontal="center" vertical="center" wrapText="1"/>
    </xf>
    <xf numFmtId="0" fontId="11" fillId="0" borderId="32" xfId="12" applyFont="1" applyBorder="1" applyAlignment="1">
      <alignment horizontal="center" vertical="center" wrapText="1"/>
    </xf>
    <xf numFmtId="0" fontId="11" fillId="0" borderId="33" xfId="12" applyFont="1" applyBorder="1" applyAlignment="1">
      <alignment horizontal="center" vertical="center" wrapText="1"/>
    </xf>
    <xf numFmtId="0" fontId="11" fillId="0" borderId="16" xfId="12" applyFont="1" applyBorder="1" applyAlignment="1">
      <alignment horizontal="center" vertical="center"/>
    </xf>
    <xf numFmtId="0" fontId="11" fillId="0" borderId="34" xfId="3" applyFill="1" applyBorder="1" applyAlignment="1">
      <alignment vertical="center"/>
    </xf>
    <xf numFmtId="0" fontId="11" fillId="0" borderId="35" xfId="3" applyFill="1" applyBorder="1" applyAlignment="1">
      <alignment vertical="center"/>
    </xf>
    <xf numFmtId="0" fontId="11" fillId="0" borderId="36" xfId="3" applyFill="1" applyBorder="1" applyAlignment="1">
      <alignment vertical="center"/>
    </xf>
    <xf numFmtId="0" fontId="11" fillId="0" borderId="34" xfId="3" applyFill="1" applyBorder="1" applyAlignment="1"/>
    <xf numFmtId="0" fontId="11" fillId="0" borderId="35" xfId="3" applyFill="1" applyBorder="1" applyAlignment="1"/>
    <xf numFmtId="0" fontId="11" fillId="0" borderId="36" xfId="3" applyFill="1" applyBorder="1" applyAlignment="1"/>
    <xf numFmtId="0" fontId="11" fillId="9" borderId="28" xfId="3" applyFill="1" applyBorder="1" applyAlignment="1">
      <alignment horizontal="center" vertical="center" wrapText="1"/>
    </xf>
    <xf numFmtId="0" fontId="11" fillId="9" borderId="16" xfId="3" applyFill="1" applyBorder="1" applyAlignment="1">
      <alignment horizontal="center" vertical="center" wrapText="1"/>
    </xf>
    <xf numFmtId="0" fontId="11" fillId="9" borderId="29" xfId="3" applyFill="1" applyBorder="1" applyAlignment="1">
      <alignment horizontal="center" vertical="center" wrapText="1"/>
    </xf>
    <xf numFmtId="0" fontId="11" fillId="9" borderId="10" xfId="3" applyFill="1" applyBorder="1" applyAlignment="1">
      <alignment horizontal="left" vertical="center" wrapText="1"/>
    </xf>
    <xf numFmtId="0" fontId="11" fillId="8" borderId="28" xfId="3" applyFill="1" applyBorder="1" applyAlignment="1">
      <alignment horizontal="center" vertical="center"/>
    </xf>
    <xf numFmtId="0" fontId="11" fillId="8" borderId="16" xfId="3" applyFill="1" applyBorder="1" applyAlignment="1">
      <alignment horizontal="center" vertical="center"/>
    </xf>
    <xf numFmtId="0" fontId="11" fillId="8" borderId="29" xfId="3" applyFill="1" applyBorder="1" applyAlignment="1">
      <alignment horizontal="center" vertical="center"/>
    </xf>
    <xf numFmtId="0" fontId="11" fillId="5" borderId="28" xfId="3" applyFill="1" applyBorder="1" applyAlignment="1">
      <alignment horizontal="center" vertical="center"/>
    </xf>
    <xf numFmtId="0" fontId="11" fillId="5" borderId="16" xfId="3" applyFill="1" applyBorder="1" applyAlignment="1">
      <alignment horizontal="center" vertical="center"/>
    </xf>
    <xf numFmtId="0" fontId="11" fillId="5" borderId="29" xfId="3" applyFill="1" applyBorder="1" applyAlignment="1">
      <alignment horizontal="center" vertical="center"/>
    </xf>
    <xf numFmtId="0" fontId="29" fillId="0" borderId="0" xfId="1" applyFont="1" applyBorder="1" applyAlignment="1">
      <alignment vertical="center" wrapText="1"/>
    </xf>
    <xf numFmtId="9" fontId="10" fillId="0" borderId="10" xfId="15" applyNumberFormat="1" applyFont="1" applyBorder="1" applyAlignment="1">
      <alignment horizontal="right" indent="1"/>
    </xf>
    <xf numFmtId="0" fontId="31" fillId="0" borderId="0" xfId="1" applyFont="1" applyBorder="1" applyAlignment="1">
      <alignment vertical="center"/>
    </xf>
    <xf numFmtId="0" fontId="11" fillId="10" borderId="1" xfId="23" applyFont="1" applyFill="1" applyBorder="1" applyAlignment="1">
      <alignment horizontal="left" vertical="center"/>
    </xf>
    <xf numFmtId="0" fontId="29" fillId="0" borderId="37" xfId="32" applyFont="1" applyBorder="1" applyAlignment="1">
      <alignment horizontal="left" vertical="center" indent="1"/>
    </xf>
    <xf numFmtId="0" fontId="29" fillId="0" borderId="38" xfId="32" applyFont="1" applyBorder="1" applyAlignment="1">
      <alignment horizontal="left" vertical="center" indent="1"/>
    </xf>
    <xf numFmtId="1" fontId="29" fillId="0" borderId="39" xfId="32" applyNumberFormat="1" applyFont="1" applyBorder="1" applyAlignment="1">
      <alignment horizontal="center" vertical="center"/>
    </xf>
    <xf numFmtId="1" fontId="29" fillId="0" borderId="40" xfId="32" applyNumberFormat="1" applyFont="1" applyBorder="1" applyAlignment="1">
      <alignment horizontal="center" vertical="center"/>
    </xf>
    <xf numFmtId="1" fontId="29" fillId="0" borderId="41" xfId="32" applyNumberFormat="1" applyFont="1" applyBorder="1" applyAlignment="1">
      <alignment horizontal="center" vertical="center"/>
    </xf>
    <xf numFmtId="0" fontId="29" fillId="0" borderId="39" xfId="32" applyFont="1" applyBorder="1" applyAlignment="1">
      <alignment horizontal="center" vertical="center"/>
    </xf>
    <xf numFmtId="0" fontId="29" fillId="0" borderId="40" xfId="32" applyFont="1" applyBorder="1" applyAlignment="1">
      <alignment horizontal="center" vertical="center"/>
    </xf>
    <xf numFmtId="0" fontId="29" fillId="0" borderId="41" xfId="32" applyFont="1" applyBorder="1" applyAlignment="1">
      <alignment horizontal="center" vertical="center"/>
    </xf>
    <xf numFmtId="0" fontId="29" fillId="0" borderId="0" xfId="32" applyFont="1" applyAlignment="1">
      <alignment vertical="center"/>
    </xf>
    <xf numFmtId="0" fontId="13" fillId="0" borderId="0" xfId="32" applyFont="1"/>
    <xf numFmtId="0" fontId="13" fillId="0" borderId="47" xfId="32" applyFont="1" applyBorder="1"/>
    <xf numFmtId="1" fontId="11" fillId="6" borderId="42" xfId="32" applyNumberFormat="1" applyFont="1" applyFill="1" applyBorder="1" applyAlignment="1">
      <alignment horizontal="center" vertical="center" wrapText="1"/>
    </xf>
    <xf numFmtId="1" fontId="11" fillId="6" borderId="43" xfId="32" applyNumberFormat="1" applyFont="1" applyFill="1" applyBorder="1" applyAlignment="1">
      <alignment horizontal="center" vertical="center" wrapText="1"/>
    </xf>
    <xf numFmtId="1" fontId="11" fillId="6" borderId="44" xfId="32" applyNumberFormat="1" applyFont="1" applyFill="1" applyBorder="1" applyAlignment="1">
      <alignment horizontal="center" vertical="center" wrapText="1"/>
    </xf>
    <xf numFmtId="1" fontId="11" fillId="12" borderId="45" xfId="32" applyNumberFormat="1" applyFont="1" applyFill="1" applyBorder="1" applyAlignment="1">
      <alignment horizontal="center" vertical="center" wrapText="1"/>
    </xf>
    <xf numFmtId="1" fontId="11" fillId="12" borderId="43" xfId="32" applyNumberFormat="1" applyFont="1" applyFill="1" applyBorder="1" applyAlignment="1">
      <alignment horizontal="center" vertical="center" wrapText="1"/>
    </xf>
    <xf numFmtId="1" fontId="11" fillId="12" borderId="44" xfId="32" applyNumberFormat="1" applyFont="1" applyFill="1" applyBorder="1" applyAlignment="1">
      <alignment horizontal="center" vertical="center" wrapText="1"/>
    </xf>
    <xf numFmtId="1" fontId="11" fillId="6" borderId="45" xfId="32" applyNumberFormat="1" applyFont="1" applyFill="1" applyBorder="1" applyAlignment="1">
      <alignment horizontal="center" vertical="center" wrapText="1"/>
    </xf>
    <xf numFmtId="0" fontId="10" fillId="0" borderId="0" xfId="32" applyFont="1"/>
    <xf numFmtId="0" fontId="11" fillId="0" borderId="10" xfId="32" applyFont="1" applyBorder="1" applyAlignment="1">
      <alignment wrapText="1"/>
    </xf>
    <xf numFmtId="0" fontId="10" fillId="0" borderId="10" xfId="32" applyFont="1" applyBorder="1" applyAlignment="1">
      <alignment wrapText="1"/>
    </xf>
    <xf numFmtId="1" fontId="10" fillId="0" borderId="10" xfId="32" applyNumberFormat="1" applyFont="1" applyBorder="1" applyAlignment="1">
      <alignment horizontal="right" indent="1"/>
    </xf>
    <xf numFmtId="1" fontId="10" fillId="0" borderId="46" xfId="32" applyNumberFormat="1" applyFont="1" applyBorder="1" applyAlignment="1">
      <alignment horizontal="right" indent="1"/>
    </xf>
    <xf numFmtId="1" fontId="10" fillId="0" borderId="17" xfId="32" applyNumberFormat="1" applyFont="1" applyBorder="1" applyAlignment="1">
      <alignment horizontal="right" indent="1"/>
    </xf>
    <xf numFmtId="0" fontId="10" fillId="0" borderId="10" xfId="32" applyFont="1" applyBorder="1"/>
    <xf numFmtId="0" fontId="11" fillId="0" borderId="10" xfId="32" applyFont="1" applyBorder="1"/>
  </cellXfs>
  <cellStyles count="33">
    <cellStyle name="Alapeakiri" xfId="8" xr:uid="{F01AF898-E4EA-43AC-9743-B725C45E384C}"/>
    <cellStyle name="Alapeakiri 2" xfId="22" xr:uid="{628BA829-15C1-4CE1-B94D-D766000AB191}"/>
    <cellStyle name="Alapealkiri" xfId="9" xr:uid="{FFF52DF2-8A43-49BA-B9A5-F3EAE54DCA62}"/>
    <cellStyle name="Alapealkiri 2" xfId="3" xr:uid="{CD6A4EC8-C56E-402D-A93D-68AF6E2C0741}"/>
    <cellStyle name="Alapealkiri 2 2" xfId="24" xr:uid="{CC633758-59C2-4510-AF77-8C422AC43811}"/>
    <cellStyle name="Alapealkiri2" xfId="4" xr:uid="{0BE3536C-7391-44BB-AB6A-847E124E0CFB}"/>
    <cellStyle name="Alapealkiri2 2" xfId="25" xr:uid="{9672F8DB-E880-4521-8559-8FCDBD1FF316}"/>
    <cellStyle name="Normal" xfId="0" builtinId="0"/>
    <cellStyle name="Normal 12" xfId="23" xr:uid="{10FC3B08-48C2-427C-83EB-F33D03614518}"/>
    <cellStyle name="Normal 12 2" xfId="26" xr:uid="{710C4EB7-C10F-40CD-9C5B-48FD1906F0B2}"/>
    <cellStyle name="Normal 12 2 2" xfId="11" xr:uid="{156A916D-E4A2-409D-BEBB-2FEB4E5288AC}"/>
    <cellStyle name="Normal 12 2 2 2" xfId="18" xr:uid="{5DFB8630-146E-4DD6-80D4-11F9B296477B}"/>
    <cellStyle name="Normal 12 3" xfId="1" xr:uid="{CF26C602-0376-4F70-8E2F-2FD3D61799FE}"/>
    <cellStyle name="Normal 15 3" xfId="7" xr:uid="{7EC075BC-07C7-4B9C-B0BF-F8580BC6685D}"/>
    <cellStyle name="Normal 16" xfId="19" xr:uid="{B30C5DCD-8040-4E12-B350-1F0D05B77D18}"/>
    <cellStyle name="Normal 17" xfId="15" xr:uid="{A32AD37B-1056-470D-B319-EC63A0F82930}"/>
    <cellStyle name="Normal 18" xfId="12" xr:uid="{F2E279AD-2016-476F-89CB-DE55AB242775}"/>
    <cellStyle name="Normal 19" xfId="16" xr:uid="{350E40D6-3432-46B7-92B7-AE29914A3D4D}"/>
    <cellStyle name="Normal 2" xfId="21" xr:uid="{D8FF919F-889D-437C-B85F-E71ABB7C7CC8}"/>
    <cellStyle name="Normal 2 2" xfId="13" xr:uid="{E7436198-67FB-4F52-AF2A-A4703062D3D1}"/>
    <cellStyle name="Normal 2 2 2" xfId="27" xr:uid="{D533BD1B-02D9-49FC-955E-7627A5FC60AF}"/>
    <cellStyle name="Normal 3" xfId="32" xr:uid="{E4867BCB-99A2-4FD0-9FBC-ED3D0D22FAA6}"/>
    <cellStyle name="Normal 7 3" xfId="14" xr:uid="{8F44FBB6-FF5C-4DF6-A4AB-0A0227D70072}"/>
    <cellStyle name="Normal 8" xfId="31" xr:uid="{20FB482D-3AD2-4C56-A113-FEF1DBD7B0AD}"/>
    <cellStyle name="Normal 8 2 2" xfId="29" xr:uid="{581A58EA-3FFB-4DFB-842E-9479D13BACD3}"/>
    <cellStyle name="Normal 8 2 2 2 2" xfId="6" xr:uid="{85EBC22A-951F-4F48-8E7E-0752FD67D470}"/>
    <cellStyle name="Normal 8 2 2 3" xfId="10" xr:uid="{DF7F4E1E-0F53-4210-ABF5-75E2C15B4D2D}"/>
    <cellStyle name="Normal 8 2 2 5" xfId="5" xr:uid="{C7F51174-1A85-46E9-8433-9FFE2606E613}"/>
    <cellStyle name="Normal 8 3" xfId="28" xr:uid="{D6C8927F-F99D-40B6-A84F-01C641A08625}"/>
    <cellStyle name="Normal 8 3 3 2" xfId="17" xr:uid="{E75689E9-EED2-43A0-BB8D-F3F76CBC2C0D}"/>
    <cellStyle name="Pealkiri" xfId="2" xr:uid="{523DF4D5-7A27-4533-832E-25864BEBB358}"/>
    <cellStyle name="Percent" xfId="20" builtinId="5"/>
    <cellStyle name="Title 2" xfId="30" xr:uid="{29FD79FB-7863-46E2-976B-2B242FD79595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FFC2-E528-45C8-BBD8-7FF81E720D84}">
  <dimension ref="A1:AA330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/>
  <cols>
    <col min="1" max="1" width="59.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3" s="9" customFormat="1" ht="18">
      <c r="A1" s="293" t="s">
        <v>846</v>
      </c>
      <c r="B1" s="292"/>
      <c r="C1" s="292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3" s="9" customFormat="1" ht="31.5" customHeight="1">
      <c r="A2" s="292" t="s">
        <v>847</v>
      </c>
      <c r="B2" s="292"/>
      <c r="C2" s="292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3" s="9" customFormat="1">
      <c r="A3" s="75" t="s">
        <v>809</v>
      </c>
      <c r="B3" s="167" t="s">
        <v>804</v>
      </c>
      <c r="C3" s="213" t="s">
        <v>778</v>
      </c>
      <c r="E3" s="83"/>
      <c r="F3" s="83"/>
      <c r="G3" s="83"/>
      <c r="H3" s="83"/>
      <c r="I3" s="83"/>
      <c r="J3" s="83"/>
      <c r="K3" s="83"/>
      <c r="L3" s="83"/>
      <c r="M3" s="50"/>
    </row>
    <row r="4" spans="1:13" s="9" customFormat="1" ht="14.25">
      <c r="A4" s="73" t="s">
        <v>730</v>
      </c>
      <c r="B4" s="85">
        <v>6874</v>
      </c>
      <c r="C4" s="85">
        <v>5498</v>
      </c>
      <c r="E4" s="83"/>
      <c r="F4" s="86"/>
      <c r="G4" s="83"/>
      <c r="H4" s="83"/>
      <c r="I4" s="83"/>
      <c r="J4" s="83"/>
      <c r="K4" s="83"/>
      <c r="L4" s="83"/>
      <c r="M4" s="50"/>
    </row>
    <row r="5" spans="1:13" s="9" customFormat="1">
      <c r="A5" s="73" t="s">
        <v>731</v>
      </c>
      <c r="B5" s="85">
        <v>1266</v>
      </c>
      <c r="C5" s="85">
        <v>2611</v>
      </c>
      <c r="E5" s="83"/>
      <c r="F5" s="83"/>
      <c r="G5" s="83"/>
      <c r="H5" s="83"/>
      <c r="I5" s="83"/>
      <c r="J5" s="83"/>
      <c r="K5" s="83"/>
      <c r="L5" s="83"/>
      <c r="M5" s="50"/>
    </row>
    <row r="6" spans="1:13">
      <c r="A6" s="72" t="s">
        <v>770</v>
      </c>
      <c r="B6" s="87">
        <v>8140</v>
      </c>
      <c r="C6" s="87">
        <v>8109</v>
      </c>
    </row>
    <row r="7" spans="1:13">
      <c r="A7" s="29"/>
      <c r="B7" s="404" t="s">
        <v>804</v>
      </c>
      <c r="C7" s="408"/>
      <c r="D7" s="213" t="s">
        <v>778</v>
      </c>
    </row>
    <row r="8" spans="1:13">
      <c r="A8" s="75" t="s">
        <v>776</v>
      </c>
      <c r="B8" s="84" t="s">
        <v>771</v>
      </c>
      <c r="C8" s="84" t="s">
        <v>772</v>
      </c>
      <c r="D8" s="213" t="s">
        <v>772</v>
      </c>
    </row>
    <row r="9" spans="1:13">
      <c r="A9" s="73" t="s">
        <v>848</v>
      </c>
      <c r="B9" s="85">
        <v>7007</v>
      </c>
      <c r="C9" s="89">
        <v>0.86081081081081079</v>
      </c>
      <c r="D9" s="89">
        <v>0.84634356887409057</v>
      </c>
    </row>
    <row r="10" spans="1:13">
      <c r="A10" s="73" t="s">
        <v>849</v>
      </c>
      <c r="B10" s="85">
        <v>1071</v>
      </c>
      <c r="C10" s="89">
        <v>0.13157248157248158</v>
      </c>
      <c r="D10" s="89">
        <v>0.12011345418670613</v>
      </c>
    </row>
    <row r="11" spans="1:13">
      <c r="A11" s="73" t="s">
        <v>725</v>
      </c>
      <c r="B11" s="85">
        <v>62</v>
      </c>
      <c r="C11" s="89">
        <v>7.6167076167076167E-3</v>
      </c>
      <c r="D11" s="89">
        <v>3.3542976939203356E-2</v>
      </c>
    </row>
    <row r="12" spans="1:13">
      <c r="A12" s="72" t="s">
        <v>770</v>
      </c>
      <c r="B12" s="87">
        <v>8140</v>
      </c>
      <c r="C12" s="151">
        <v>1</v>
      </c>
      <c r="D12" s="151">
        <v>1</v>
      </c>
    </row>
    <row r="13" spans="1:13">
      <c r="A13" s="72"/>
      <c r="B13" s="250"/>
      <c r="C13" s="294"/>
      <c r="D13" s="151"/>
    </row>
    <row r="14" spans="1:13">
      <c r="A14" s="207" t="s">
        <v>526</v>
      </c>
      <c r="B14" s="404" t="s">
        <v>804</v>
      </c>
      <c r="C14" s="408"/>
      <c r="D14" s="213" t="s">
        <v>778</v>
      </c>
    </row>
    <row r="15" spans="1:13" s="1" customFormat="1">
      <c r="A15" s="123" t="s">
        <v>554</v>
      </c>
      <c r="B15" s="84" t="s">
        <v>771</v>
      </c>
      <c r="C15" s="84" t="s">
        <v>772</v>
      </c>
      <c r="D15" s="213" t="s">
        <v>772</v>
      </c>
      <c r="E15" s="91"/>
      <c r="F15" s="91"/>
      <c r="G15" s="91"/>
      <c r="H15" s="91"/>
      <c r="I15" s="91"/>
      <c r="J15" s="91"/>
      <c r="K15" s="91"/>
      <c r="L15" s="91"/>
      <c r="M15" s="53"/>
    </row>
    <row r="16" spans="1:13" s="10" customFormat="1">
      <c r="A16" s="73" t="s">
        <v>585</v>
      </c>
      <c r="B16" s="85">
        <v>4865</v>
      </c>
      <c r="C16" s="225">
        <v>0.63379364252214698</v>
      </c>
      <c r="D16" s="225">
        <v>0.62558064167656913</v>
      </c>
      <c r="E16" s="101"/>
      <c r="F16" s="101"/>
      <c r="G16" s="101"/>
      <c r="H16" s="101"/>
      <c r="I16" s="101"/>
      <c r="J16" s="101"/>
      <c r="K16" s="101"/>
      <c r="L16" s="101"/>
      <c r="M16" s="59"/>
    </row>
    <row r="17" spans="1:13" s="10" customFormat="1">
      <c r="A17" s="73" t="s">
        <v>633</v>
      </c>
      <c r="B17" s="85">
        <v>2811</v>
      </c>
      <c r="C17" s="225">
        <v>0.36620635747785307</v>
      </c>
      <c r="D17" s="225">
        <v>0.37441935832343093</v>
      </c>
      <c r="E17" s="101"/>
      <c r="F17" s="101"/>
      <c r="H17" s="101"/>
      <c r="I17" s="101"/>
      <c r="J17" s="101"/>
      <c r="K17" s="101"/>
      <c r="L17" s="101"/>
      <c r="M17" s="59"/>
    </row>
    <row r="18" spans="1:13">
      <c r="A18" s="72" t="s">
        <v>770</v>
      </c>
      <c r="B18" s="87">
        <v>7676</v>
      </c>
      <c r="C18" s="225">
        <v>1</v>
      </c>
      <c r="D18" s="225">
        <v>1.3027618551328816E-4</v>
      </c>
      <c r="G18" s="286" t="s">
        <v>817</v>
      </c>
    </row>
    <row r="19" spans="1:13">
      <c r="A19" s="72"/>
      <c r="B19" s="87"/>
      <c r="C19" s="225"/>
      <c r="D19" s="225"/>
      <c r="E19" s="404" t="s">
        <v>804</v>
      </c>
      <c r="F19" s="408"/>
      <c r="G19" s="413" t="s">
        <v>804</v>
      </c>
      <c r="H19" s="414"/>
      <c r="I19" s="411" t="s">
        <v>778</v>
      </c>
      <c r="J19" s="412"/>
    </row>
    <row r="20" spans="1:13" s="1" customFormat="1">
      <c r="A20" s="123" t="s">
        <v>555</v>
      </c>
      <c r="B20" s="404" t="s">
        <v>804</v>
      </c>
      <c r="C20" s="408"/>
      <c r="D20" s="213" t="s">
        <v>778</v>
      </c>
      <c r="E20" s="295" t="s">
        <v>585</v>
      </c>
      <c r="F20" s="295" t="s">
        <v>633</v>
      </c>
      <c r="G20" s="297" t="s">
        <v>585</v>
      </c>
      <c r="H20" s="297" t="s">
        <v>633</v>
      </c>
      <c r="I20" s="296" t="s">
        <v>585</v>
      </c>
      <c r="J20" s="296" t="s">
        <v>633</v>
      </c>
      <c r="K20" s="91"/>
      <c r="L20" s="91"/>
      <c r="M20" s="53"/>
    </row>
    <row r="21" spans="1:13" s="1" customFormat="1">
      <c r="A21" s="73"/>
      <c r="B21" s="84" t="s">
        <v>771</v>
      </c>
      <c r="C21" s="84" t="s">
        <v>772</v>
      </c>
      <c r="D21" s="213" t="s">
        <v>772</v>
      </c>
      <c r="E21" s="167" t="s">
        <v>771</v>
      </c>
      <c r="F21" s="167" t="s">
        <v>771</v>
      </c>
      <c r="G21" s="84" t="s">
        <v>772</v>
      </c>
      <c r="H21" s="84" t="s">
        <v>772</v>
      </c>
      <c r="I21" s="213" t="s">
        <v>772</v>
      </c>
      <c r="J21" s="213" t="s">
        <v>772</v>
      </c>
      <c r="K21" s="91"/>
      <c r="L21" s="91"/>
      <c r="M21" s="53"/>
    </row>
    <row r="22" spans="1:13" s="10" customFormat="1">
      <c r="A22" s="73" t="s">
        <v>726</v>
      </c>
      <c r="B22" s="85">
        <v>3</v>
      </c>
      <c r="C22" s="225">
        <v>3.7664783427495291E-4</v>
      </c>
      <c r="D22" s="225">
        <v>2.1605271686291454E-4</v>
      </c>
      <c r="E22" s="85">
        <v>1</v>
      </c>
      <c r="F22" s="85">
        <v>2</v>
      </c>
      <c r="G22" s="225">
        <v>1.2554927809165097E-4</v>
      </c>
      <c r="H22" s="225">
        <v>2.5109855618330194E-4</v>
      </c>
      <c r="I22" s="225">
        <v>1.0802635843145727E-4</v>
      </c>
      <c r="J22" s="225">
        <v>1.0802635843145727E-4</v>
      </c>
      <c r="K22" s="101"/>
      <c r="L22" s="101"/>
      <c r="M22" s="59"/>
    </row>
    <row r="23" spans="1:13" s="10" customFormat="1">
      <c r="A23" s="73" t="s">
        <v>718</v>
      </c>
      <c r="B23" s="85">
        <v>242</v>
      </c>
      <c r="C23" s="225">
        <v>3.0382925298179535E-2</v>
      </c>
      <c r="D23" s="225">
        <v>3.7701199092578588E-2</v>
      </c>
      <c r="E23" s="85">
        <v>160</v>
      </c>
      <c r="F23" s="85">
        <v>77</v>
      </c>
      <c r="G23" s="225">
        <v>2.0087884494664157E-2</v>
      </c>
      <c r="H23" s="225">
        <v>9.6672944130571248E-3</v>
      </c>
      <c r="I23" s="225">
        <v>2.5062115156098089E-2</v>
      </c>
      <c r="J23" s="225">
        <v>1.2639083936480501E-2</v>
      </c>
      <c r="K23" s="101"/>
      <c r="L23" s="101"/>
      <c r="M23" s="59"/>
    </row>
    <row r="24" spans="1:13" s="10" customFormat="1">
      <c r="A24" s="73" t="s">
        <v>612</v>
      </c>
      <c r="B24" s="85">
        <v>1358</v>
      </c>
      <c r="C24" s="225">
        <v>0.17049591964846203</v>
      </c>
      <c r="D24" s="225">
        <v>0.18785783731230421</v>
      </c>
      <c r="E24" s="85">
        <v>862</v>
      </c>
      <c r="F24" s="85">
        <v>464</v>
      </c>
      <c r="G24" s="225">
        <v>0.10822347771500314</v>
      </c>
      <c r="H24" s="225">
        <v>5.8254865034526052E-2</v>
      </c>
      <c r="I24" s="225">
        <v>0.12044938965107486</v>
      </c>
      <c r="J24" s="225">
        <v>6.7408447661229345E-2</v>
      </c>
      <c r="K24" s="101"/>
      <c r="L24" s="101"/>
      <c r="M24" s="59"/>
    </row>
    <row r="25" spans="1:13" s="10" customFormat="1">
      <c r="A25" s="73" t="s">
        <v>601</v>
      </c>
      <c r="B25" s="85">
        <v>2049</v>
      </c>
      <c r="C25" s="225">
        <v>0.25725047080979285</v>
      </c>
      <c r="D25" s="225">
        <v>0.2502970724856865</v>
      </c>
      <c r="E25" s="85">
        <v>1193</v>
      </c>
      <c r="F25" s="85">
        <v>791</v>
      </c>
      <c r="G25" s="225">
        <v>0.1497802887633396</v>
      </c>
      <c r="H25" s="225">
        <v>9.9309478970495926E-2</v>
      </c>
      <c r="I25" s="225">
        <v>0.14443124122285839</v>
      </c>
      <c r="J25" s="225">
        <v>0.10586583126282813</v>
      </c>
      <c r="K25" s="101"/>
      <c r="L25" s="101"/>
      <c r="M25" s="59"/>
    </row>
    <row r="26" spans="1:13" s="10" customFormat="1">
      <c r="A26" s="73" t="s">
        <v>598</v>
      </c>
      <c r="B26" s="85">
        <v>1916</v>
      </c>
      <c r="C26" s="225">
        <v>0.24055241682360326</v>
      </c>
      <c r="D26" s="225">
        <v>0.2366857513233229</v>
      </c>
      <c r="E26" s="85">
        <v>1140</v>
      </c>
      <c r="F26" s="85">
        <v>693</v>
      </c>
      <c r="G26" s="225">
        <v>0.1431261770244821</v>
      </c>
      <c r="H26" s="225">
        <v>8.7005649717514122E-2</v>
      </c>
      <c r="I26" s="225">
        <v>0.15048071729501999</v>
      </c>
      <c r="J26" s="225">
        <v>8.6205034028302902E-2</v>
      </c>
      <c r="K26" s="101"/>
      <c r="L26" s="101"/>
      <c r="M26" s="59"/>
    </row>
    <row r="27" spans="1:13" s="10" customFormat="1">
      <c r="A27" s="73" t="s">
        <v>586</v>
      </c>
      <c r="B27" s="85">
        <v>1769</v>
      </c>
      <c r="C27" s="225">
        <v>0.22209667294413057</v>
      </c>
      <c r="D27" s="225">
        <v>0.22037377120017285</v>
      </c>
      <c r="E27" s="85">
        <v>1139</v>
      </c>
      <c r="F27" s="85">
        <v>545</v>
      </c>
      <c r="G27" s="225">
        <v>0.14300062774639047</v>
      </c>
      <c r="H27" s="225">
        <v>6.8424356559949787E-2</v>
      </c>
      <c r="I27" s="225">
        <v>0.14551150480717295</v>
      </c>
      <c r="J27" s="225">
        <v>7.4862266392999893E-2</v>
      </c>
      <c r="K27" s="101"/>
      <c r="L27" s="101"/>
      <c r="M27" s="59"/>
    </row>
    <row r="28" spans="1:13" s="10" customFormat="1">
      <c r="A28" s="73" t="s">
        <v>622</v>
      </c>
      <c r="B28" s="85">
        <v>584</v>
      </c>
      <c r="C28" s="225">
        <v>7.3320778405524173E-2</v>
      </c>
      <c r="D28" s="225">
        <v>6.2979366965539588E-2</v>
      </c>
      <c r="E28" s="85">
        <v>336</v>
      </c>
      <c r="F28" s="85">
        <v>216</v>
      </c>
      <c r="G28" s="225">
        <v>4.2184557438794727E-2</v>
      </c>
      <c r="H28" s="225">
        <v>2.7118644067796609E-2</v>
      </c>
      <c r="I28" s="225">
        <v>3.7485146375715678E-2</v>
      </c>
      <c r="J28" s="225">
        <v>2.5494220589823917E-2</v>
      </c>
      <c r="K28" s="101"/>
      <c r="L28" s="101"/>
      <c r="M28" s="59"/>
    </row>
    <row r="29" spans="1:13" s="10" customFormat="1">
      <c r="A29" s="73" t="s">
        <v>674</v>
      </c>
      <c r="B29" s="85">
        <v>44</v>
      </c>
      <c r="C29" s="225">
        <v>5.5241682360326425E-3</v>
      </c>
      <c r="D29" s="225">
        <v>3.8889489035324621E-3</v>
      </c>
      <c r="E29" s="85">
        <v>22</v>
      </c>
      <c r="F29" s="85">
        <v>20</v>
      </c>
      <c r="G29" s="225">
        <v>2.7620841180163213E-3</v>
      </c>
      <c r="H29" s="225">
        <v>2.5109855618330196E-3</v>
      </c>
      <c r="I29" s="225">
        <v>2.0525008101976881E-3</v>
      </c>
      <c r="J29" s="225">
        <v>1.8364480933347736E-3</v>
      </c>
      <c r="K29" s="101"/>
      <c r="L29" s="101"/>
      <c r="M29" s="59"/>
    </row>
    <row r="30" spans="1:13">
      <c r="A30" s="72" t="s">
        <v>770</v>
      </c>
      <c r="B30" s="87">
        <v>7965</v>
      </c>
      <c r="C30" s="225">
        <v>1</v>
      </c>
      <c r="D30" s="225">
        <v>1</v>
      </c>
      <c r="E30" s="87">
        <v>4853</v>
      </c>
      <c r="F30" s="87">
        <v>2808</v>
      </c>
      <c r="G30" s="225"/>
      <c r="H30" s="225"/>
      <c r="I30" s="225"/>
      <c r="J30" s="225"/>
    </row>
    <row r="31" spans="1:13">
      <c r="A31" s="72"/>
      <c r="B31" s="87"/>
      <c r="C31" s="225"/>
      <c r="D31" s="225"/>
      <c r="E31" s="83"/>
      <c r="F31" s="83"/>
      <c r="G31" s="226"/>
      <c r="H31" s="226"/>
      <c r="I31" s="226"/>
      <c r="J31" s="226"/>
    </row>
    <row r="32" spans="1:13" s="1" customFormat="1">
      <c r="A32" s="123" t="s">
        <v>556</v>
      </c>
      <c r="B32" s="404" t="s">
        <v>804</v>
      </c>
      <c r="C32" s="408"/>
      <c r="D32" s="213" t="s">
        <v>778</v>
      </c>
      <c r="E32" s="404" t="s">
        <v>804</v>
      </c>
      <c r="F32" s="408"/>
      <c r="G32" s="91"/>
      <c r="H32" s="91"/>
      <c r="I32" s="53"/>
    </row>
    <row r="33" spans="1:13" s="10" customFormat="1" ht="25.5">
      <c r="A33" s="76" t="s">
        <v>530</v>
      </c>
      <c r="B33" s="84" t="s">
        <v>771</v>
      </c>
      <c r="C33" s="84" t="s">
        <v>772</v>
      </c>
      <c r="D33" s="213" t="s">
        <v>772</v>
      </c>
      <c r="E33" s="84" t="s">
        <v>558</v>
      </c>
      <c r="F33" s="84" t="s">
        <v>621</v>
      </c>
      <c r="G33" s="101"/>
      <c r="H33" s="101"/>
      <c r="I33" s="59"/>
    </row>
    <row r="34" spans="1:13" s="10" customFormat="1">
      <c r="A34" s="73" t="s">
        <v>691</v>
      </c>
      <c r="B34" s="85">
        <v>54</v>
      </c>
      <c r="C34" s="225">
        <v>6.786477315571195E-3</v>
      </c>
      <c r="D34" s="225">
        <v>7.3457923733390943E-3</v>
      </c>
      <c r="E34" s="225">
        <v>6.587202007528231E-3</v>
      </c>
      <c r="F34" s="225">
        <v>5.8181818181818178E-3</v>
      </c>
      <c r="G34" s="101"/>
      <c r="H34" s="101"/>
      <c r="I34" s="59"/>
    </row>
    <row r="35" spans="1:13" s="10" customFormat="1">
      <c r="A35" s="73" t="s">
        <v>599</v>
      </c>
      <c r="B35" s="85">
        <v>2078</v>
      </c>
      <c r="C35" s="225">
        <v>0.26115370114364711</v>
      </c>
      <c r="D35" s="225">
        <v>0.23657772496489143</v>
      </c>
      <c r="E35" s="225">
        <v>0.27556461731493098</v>
      </c>
      <c r="F35" s="225">
        <v>0.19636363636363635</v>
      </c>
      <c r="G35" s="101"/>
      <c r="H35" s="101"/>
      <c r="I35" s="59"/>
    </row>
    <row r="36" spans="1:13" s="10" customFormat="1">
      <c r="A36" s="73" t="s">
        <v>647</v>
      </c>
      <c r="B36" s="85">
        <v>1345</v>
      </c>
      <c r="C36" s="225">
        <v>0.16903355536006032</v>
      </c>
      <c r="D36" s="225">
        <v>0.17111375175542831</v>
      </c>
      <c r="E36" s="225">
        <v>0.17926599749058972</v>
      </c>
      <c r="F36" s="225">
        <v>0.11927272727272727</v>
      </c>
      <c r="G36" s="101"/>
      <c r="H36" s="101"/>
      <c r="I36" s="59"/>
    </row>
    <row r="37" spans="1:13" s="10" customFormat="1">
      <c r="A37" s="73" t="s">
        <v>602</v>
      </c>
      <c r="B37" s="85">
        <v>1024</v>
      </c>
      <c r="C37" s="225">
        <v>0.1286917179841649</v>
      </c>
      <c r="D37" s="225">
        <v>0.13081992006049475</v>
      </c>
      <c r="E37" s="225">
        <v>0.12641154328732748</v>
      </c>
      <c r="F37" s="225">
        <v>0.13527272727272727</v>
      </c>
      <c r="G37" s="101"/>
      <c r="H37" s="101"/>
      <c r="I37" s="59"/>
    </row>
    <row r="38" spans="1:13" s="10" customFormat="1">
      <c r="A38" s="73" t="s">
        <v>656</v>
      </c>
      <c r="B38" s="85">
        <v>945</v>
      </c>
      <c r="C38" s="225">
        <v>0.11876335302249591</v>
      </c>
      <c r="D38" s="225">
        <v>0.12131360051852652</v>
      </c>
      <c r="E38" s="225">
        <v>0.11558971141781681</v>
      </c>
      <c r="F38" s="225">
        <v>0.13381818181818181</v>
      </c>
      <c r="G38" s="101"/>
      <c r="H38" s="101"/>
      <c r="I38" s="59"/>
    </row>
    <row r="39" spans="1:13" s="10" customFormat="1">
      <c r="A39" s="73" t="s">
        <v>587</v>
      </c>
      <c r="B39" s="85">
        <v>1214</v>
      </c>
      <c r="C39" s="225">
        <v>0.15257006409450799</v>
      </c>
      <c r="D39" s="225">
        <v>0.15728637787620178</v>
      </c>
      <c r="E39" s="225">
        <v>0.1468005018820577</v>
      </c>
      <c r="F39" s="225">
        <v>0.18472727272727274</v>
      </c>
      <c r="G39" s="101"/>
      <c r="H39" s="101"/>
      <c r="I39" s="59"/>
    </row>
    <row r="40" spans="1:13" s="10" customFormat="1">
      <c r="A40" s="73" t="s">
        <v>624</v>
      </c>
      <c r="B40" s="85">
        <v>813</v>
      </c>
      <c r="C40" s="225">
        <v>0.10217418625109966</v>
      </c>
      <c r="D40" s="225">
        <v>0.10910662201577184</v>
      </c>
      <c r="E40" s="225">
        <v>0.10116060225846926</v>
      </c>
      <c r="F40" s="225">
        <v>0.10836363636363637</v>
      </c>
      <c r="G40" s="101"/>
      <c r="H40" s="101"/>
      <c r="I40" s="59"/>
    </row>
    <row r="41" spans="1:13" s="10" customFormat="1">
      <c r="A41" s="73" t="s">
        <v>689</v>
      </c>
      <c r="B41" s="85">
        <v>182</v>
      </c>
      <c r="C41" s="225">
        <v>2.2872942063591806E-2</v>
      </c>
      <c r="D41" s="225">
        <v>2.5170141514529544E-2</v>
      </c>
      <c r="E41" s="225">
        <v>1.9604767879548308E-2</v>
      </c>
      <c r="F41" s="225">
        <v>3.6363636363636362E-2</v>
      </c>
      <c r="G41" s="101"/>
      <c r="H41" s="101"/>
      <c r="I41" s="59"/>
    </row>
    <row r="42" spans="1:13" s="10" customFormat="1">
      <c r="A42" s="73" t="s">
        <v>701</v>
      </c>
      <c r="B42" s="85">
        <v>279</v>
      </c>
      <c r="C42" s="225">
        <v>3.5063466130451172E-2</v>
      </c>
      <c r="D42" s="225">
        <v>3.921356811061899E-2</v>
      </c>
      <c r="E42" s="225">
        <v>2.7289836888331243E-2</v>
      </c>
      <c r="F42" s="225">
        <v>7.1272727272727279E-2</v>
      </c>
      <c r="G42" s="101"/>
      <c r="H42" s="101"/>
      <c r="I42" s="59"/>
    </row>
    <row r="43" spans="1:13" s="10" customFormat="1">
      <c r="A43" s="73" t="s">
        <v>709</v>
      </c>
      <c r="B43" s="85">
        <v>23</v>
      </c>
      <c r="C43" s="225">
        <v>2.8905366344099534E-3</v>
      </c>
      <c r="D43" s="225">
        <v>2.0525008101976881E-3</v>
      </c>
      <c r="E43" s="225">
        <v>1.7252195734002509E-3</v>
      </c>
      <c r="F43" s="225">
        <v>8.7272727272727276E-3</v>
      </c>
      <c r="G43" s="101"/>
      <c r="H43" s="101"/>
      <c r="I43" s="59"/>
    </row>
    <row r="44" spans="1:13">
      <c r="A44" s="72" t="s">
        <v>770</v>
      </c>
      <c r="B44" s="87">
        <v>7957</v>
      </c>
      <c r="C44" s="225">
        <v>1</v>
      </c>
      <c r="D44" s="225">
        <v>1</v>
      </c>
      <c r="E44" s="222">
        <v>1</v>
      </c>
      <c r="F44" s="222">
        <v>0.99999999999999989</v>
      </c>
      <c r="I44" s="51"/>
      <c r="J44" s="11"/>
      <c r="K44" s="11"/>
      <c r="L44" s="11"/>
      <c r="M44" s="11"/>
    </row>
    <row r="45" spans="1:13">
      <c r="A45" s="72"/>
      <c r="B45" s="87"/>
      <c r="C45" s="225"/>
      <c r="D45" s="226"/>
    </row>
    <row r="46" spans="1:13" s="1" customFormat="1">
      <c r="A46" s="123" t="s">
        <v>531</v>
      </c>
      <c r="B46" s="404" t="s">
        <v>804</v>
      </c>
      <c r="C46" s="408"/>
      <c r="D46" s="213" t="s">
        <v>778</v>
      </c>
      <c r="E46" s="91"/>
      <c r="F46" s="91"/>
      <c r="G46" s="91"/>
      <c r="H46" s="91"/>
      <c r="I46" s="91"/>
      <c r="J46" s="91"/>
      <c r="K46" s="91"/>
      <c r="L46" s="91"/>
      <c r="M46" s="53"/>
    </row>
    <row r="47" spans="1:13" s="14" customFormat="1">
      <c r="A47" s="76" t="s">
        <v>532</v>
      </c>
      <c r="B47" s="84" t="s">
        <v>771</v>
      </c>
      <c r="C47" s="84" t="s">
        <v>772</v>
      </c>
      <c r="D47" s="213" t="s">
        <v>772</v>
      </c>
      <c r="E47" s="116"/>
      <c r="F47" s="116"/>
      <c r="G47" s="116"/>
      <c r="H47" s="116"/>
      <c r="I47" s="116"/>
      <c r="J47" s="116"/>
      <c r="K47" s="116"/>
      <c r="L47" s="116"/>
      <c r="M47" s="70"/>
    </row>
    <row r="48" spans="1:13" s="10" customFormat="1">
      <c r="A48" s="73" t="s">
        <v>588</v>
      </c>
      <c r="B48" s="85">
        <v>7692</v>
      </c>
      <c r="C48" s="225">
        <v>0.98805394990366091</v>
      </c>
      <c r="D48" s="225">
        <v>0.96718594630427579</v>
      </c>
      <c r="E48" s="101"/>
      <c r="F48" s="101"/>
      <c r="G48" s="101"/>
      <c r="H48" s="101"/>
      <c r="I48" s="101"/>
      <c r="J48" s="101"/>
      <c r="K48" s="101"/>
      <c r="L48" s="101"/>
      <c r="M48" s="59"/>
    </row>
    <row r="49" spans="1:13" s="10" customFormat="1">
      <c r="A49" s="73" t="s">
        <v>722</v>
      </c>
      <c r="B49" s="85">
        <v>19</v>
      </c>
      <c r="C49" s="225">
        <v>2.4405908798972383E-3</v>
      </c>
      <c r="D49" s="225">
        <v>1.436305380620926E-3</v>
      </c>
      <c r="E49" s="101"/>
      <c r="F49" s="101"/>
      <c r="G49" s="101"/>
      <c r="H49" s="101"/>
      <c r="I49" s="101"/>
      <c r="J49" s="101"/>
      <c r="K49" s="101"/>
      <c r="L49" s="101"/>
      <c r="M49" s="59"/>
    </row>
    <row r="50" spans="1:13" s="10" customFormat="1">
      <c r="A50" s="73" t="s">
        <v>748</v>
      </c>
      <c r="B50" s="85">
        <v>1</v>
      </c>
      <c r="C50" s="225">
        <v>1.2845215157353886E-4</v>
      </c>
      <c r="D50" s="225">
        <v>5.5242514639266378E-4</v>
      </c>
      <c r="E50" s="101"/>
      <c r="F50" s="101"/>
      <c r="G50" s="101"/>
      <c r="H50" s="101"/>
      <c r="I50" s="101"/>
      <c r="J50" s="101"/>
      <c r="K50" s="101"/>
      <c r="L50" s="101"/>
      <c r="M50" s="59"/>
    </row>
    <row r="51" spans="1:13" s="10" customFormat="1">
      <c r="A51" s="73" t="s">
        <v>693</v>
      </c>
      <c r="B51" s="85">
        <v>8</v>
      </c>
      <c r="C51" s="225">
        <v>1.0276172125883109E-3</v>
      </c>
      <c r="D51" s="225">
        <v>9.9436526350679482E-4</v>
      </c>
      <c r="E51" s="101"/>
      <c r="F51" s="101"/>
      <c r="G51" s="101"/>
      <c r="H51" s="101"/>
      <c r="I51" s="101"/>
      <c r="J51" s="101"/>
      <c r="K51" s="101"/>
      <c r="L51" s="101"/>
      <c r="M51" s="59"/>
    </row>
    <row r="52" spans="1:13" s="10" customFormat="1">
      <c r="A52" s="73" t="s">
        <v>707</v>
      </c>
      <c r="B52" s="85">
        <v>31</v>
      </c>
      <c r="C52" s="225">
        <v>3.9820166987797048E-3</v>
      </c>
      <c r="D52" s="225">
        <v>3.9774610540271793E-3</v>
      </c>
      <c r="E52" s="101"/>
      <c r="F52" s="101"/>
      <c r="G52" s="101"/>
      <c r="H52" s="101"/>
      <c r="I52" s="101"/>
      <c r="J52" s="101"/>
      <c r="K52" s="101"/>
      <c r="L52" s="101"/>
      <c r="M52" s="59"/>
    </row>
    <row r="53" spans="1:13" s="10" customFormat="1">
      <c r="A53" s="73" t="s">
        <v>724</v>
      </c>
      <c r="B53" s="85">
        <v>7</v>
      </c>
      <c r="C53" s="225">
        <v>8.9916506101477196E-4</v>
      </c>
      <c r="D53" s="225">
        <v>8.8388023422826209E-4</v>
      </c>
      <c r="E53" s="101"/>
      <c r="F53" s="101"/>
      <c r="G53" s="101"/>
      <c r="H53" s="101"/>
      <c r="I53" s="101"/>
      <c r="J53" s="101"/>
      <c r="K53" s="101"/>
      <c r="L53" s="101"/>
      <c r="M53" s="59"/>
    </row>
    <row r="54" spans="1:13" s="10" customFormat="1">
      <c r="A54" s="73" t="s">
        <v>728</v>
      </c>
      <c r="B54" s="85">
        <v>2</v>
      </c>
      <c r="C54" s="225">
        <v>2.5690430314707772E-4</v>
      </c>
      <c r="D54" s="225">
        <v>3.3145508783559825E-4</v>
      </c>
      <c r="E54" s="101"/>
      <c r="F54" s="101"/>
      <c r="G54" s="101"/>
      <c r="H54" s="101"/>
      <c r="I54" s="101"/>
      <c r="J54" s="101"/>
      <c r="K54" s="101"/>
      <c r="L54" s="101"/>
      <c r="M54" s="59"/>
    </row>
    <row r="55" spans="1:13" s="10" customFormat="1">
      <c r="A55" s="73" t="s">
        <v>749</v>
      </c>
      <c r="B55" s="85">
        <v>3</v>
      </c>
      <c r="C55" s="225">
        <v>3.8535645472061658E-4</v>
      </c>
      <c r="D55" s="225">
        <v>4.4194011711413104E-4</v>
      </c>
      <c r="E55" s="101"/>
      <c r="F55" s="101"/>
      <c r="G55" s="101"/>
      <c r="H55" s="101"/>
      <c r="I55" s="101"/>
      <c r="J55" s="101"/>
      <c r="K55" s="101"/>
      <c r="L55" s="101"/>
      <c r="M55" s="59"/>
    </row>
    <row r="56" spans="1:13" s="10" customFormat="1">
      <c r="A56" s="73" t="s">
        <v>727</v>
      </c>
      <c r="B56" s="85">
        <v>19</v>
      </c>
      <c r="C56" s="225">
        <v>2.4405908798972383E-3</v>
      </c>
      <c r="D56" s="225">
        <v>4.3089161418627779E-3</v>
      </c>
      <c r="E56" s="101"/>
      <c r="F56" s="101"/>
      <c r="G56" s="101"/>
      <c r="H56" s="101"/>
      <c r="I56" s="101"/>
      <c r="J56" s="101"/>
      <c r="K56" s="101"/>
      <c r="L56" s="101"/>
      <c r="M56" s="59"/>
    </row>
    <row r="57" spans="1:13" s="10" customFormat="1">
      <c r="A57" s="73" t="s">
        <v>750</v>
      </c>
      <c r="B57" s="85">
        <v>1</v>
      </c>
      <c r="C57" s="225">
        <v>1.2845215157353886E-4</v>
      </c>
      <c r="D57" s="225">
        <v>4.4194011711413104E-4</v>
      </c>
      <c r="E57" s="101"/>
      <c r="F57" s="101"/>
      <c r="G57" s="101"/>
      <c r="H57" s="101"/>
      <c r="I57" s="101"/>
      <c r="J57" s="101"/>
      <c r="K57" s="101"/>
      <c r="L57" s="101"/>
      <c r="M57" s="59"/>
    </row>
    <row r="58" spans="1:13" s="10" customFormat="1">
      <c r="A58" s="73" t="s">
        <v>751</v>
      </c>
      <c r="B58" s="85">
        <v>1</v>
      </c>
      <c r="C58" s="225">
        <v>1.2845215157353886E-4</v>
      </c>
      <c r="D58" s="225">
        <v>1.1048502927853276E-4</v>
      </c>
      <c r="E58" s="101"/>
      <c r="F58" s="101"/>
      <c r="G58" s="101"/>
      <c r="H58" s="101"/>
      <c r="I58" s="101"/>
      <c r="J58" s="101"/>
      <c r="K58" s="101"/>
      <c r="L58" s="101"/>
      <c r="M58" s="59"/>
    </row>
    <row r="59" spans="1:13" s="10" customFormat="1">
      <c r="A59" s="73" t="s">
        <v>729</v>
      </c>
      <c r="B59" s="85">
        <v>1</v>
      </c>
      <c r="C59" s="225">
        <v>1.2845215157353886E-4</v>
      </c>
      <c r="D59" s="225">
        <v>3.3145508783559825E-4</v>
      </c>
      <c r="E59" s="101"/>
      <c r="F59" s="101"/>
      <c r="G59" s="101"/>
      <c r="H59" s="101"/>
      <c r="I59" s="101"/>
      <c r="J59" s="101"/>
      <c r="K59" s="101"/>
      <c r="L59" s="101"/>
      <c r="M59" s="59"/>
    </row>
    <row r="60" spans="1:13" s="10" customFormat="1">
      <c r="A60" s="73" t="s">
        <v>590</v>
      </c>
      <c r="B60" s="85">
        <v>0</v>
      </c>
      <c r="C60" s="225">
        <v>0</v>
      </c>
      <c r="D60" s="225">
        <v>1.9003425035907635E-2</v>
      </c>
      <c r="E60" s="101"/>
      <c r="F60" s="101"/>
      <c r="G60" s="101"/>
      <c r="H60" s="101"/>
      <c r="I60" s="101"/>
      <c r="J60" s="101"/>
      <c r="K60" s="101"/>
      <c r="L60" s="101"/>
      <c r="M60" s="59"/>
    </row>
    <row r="61" spans="1:13">
      <c r="A61" s="72" t="s">
        <v>770</v>
      </c>
      <c r="B61" s="87">
        <v>7785</v>
      </c>
      <c r="C61" s="151">
        <v>0.99999999999999989</v>
      </c>
      <c r="D61" s="151">
        <v>1.0000000000000002</v>
      </c>
    </row>
    <row r="62" spans="1:13">
      <c r="A62" s="72"/>
      <c r="B62" s="87"/>
      <c r="C62" s="151"/>
    </row>
    <row r="63" spans="1:13" s="1" customFormat="1">
      <c r="A63" s="123" t="s">
        <v>533</v>
      </c>
      <c r="B63" s="404" t="s">
        <v>804</v>
      </c>
      <c r="C63" s="408"/>
      <c r="D63" s="213" t="s">
        <v>778</v>
      </c>
      <c r="E63" s="91"/>
      <c r="F63" s="91"/>
      <c r="G63" s="91"/>
      <c r="H63" s="91"/>
      <c r="I63" s="91"/>
      <c r="J63" s="91"/>
      <c r="K63" s="91"/>
      <c r="L63" s="91"/>
      <c r="M63" s="53"/>
    </row>
    <row r="64" spans="1:13" s="14" customFormat="1" ht="25.5">
      <c r="A64" s="76" t="s">
        <v>534</v>
      </c>
      <c r="B64" s="84" t="s">
        <v>771</v>
      </c>
      <c r="C64" s="84" t="s">
        <v>772</v>
      </c>
      <c r="D64" s="213" t="s">
        <v>772</v>
      </c>
      <c r="E64" s="116"/>
      <c r="F64" s="116"/>
      <c r="G64" s="116"/>
      <c r="H64" s="116"/>
      <c r="I64" s="116"/>
      <c r="J64" s="116"/>
      <c r="K64" s="116"/>
      <c r="L64" s="116"/>
      <c r="M64" s="70"/>
    </row>
    <row r="65" spans="1:13" s="10" customFormat="1">
      <c r="A65" s="73" t="s">
        <v>620</v>
      </c>
      <c r="B65" s="85">
        <v>1543</v>
      </c>
      <c r="C65" s="225">
        <v>0.20633859320673978</v>
      </c>
      <c r="D65" s="225">
        <v>0.19571328179901618</v>
      </c>
      <c r="E65" s="101"/>
      <c r="F65" s="101"/>
      <c r="G65" s="101"/>
      <c r="H65" s="101"/>
      <c r="I65" s="101"/>
      <c r="J65" s="101"/>
      <c r="K65" s="101"/>
      <c r="L65" s="101"/>
      <c r="M65" s="59"/>
    </row>
    <row r="66" spans="1:13" s="10" customFormat="1">
      <c r="A66" s="73" t="s">
        <v>589</v>
      </c>
      <c r="B66" s="85">
        <v>2350</v>
      </c>
      <c r="C66" s="225">
        <v>0.31425514843541053</v>
      </c>
      <c r="D66" s="225">
        <v>0.31283672991332867</v>
      </c>
      <c r="E66" s="101"/>
      <c r="F66" s="101"/>
      <c r="G66" s="101"/>
      <c r="H66" s="101"/>
      <c r="I66" s="101"/>
      <c r="J66" s="101"/>
      <c r="K66" s="101"/>
      <c r="L66" s="101"/>
      <c r="M66" s="59"/>
    </row>
    <row r="67" spans="1:13" s="10" customFormat="1">
      <c r="A67" s="73" t="s">
        <v>712</v>
      </c>
      <c r="B67" s="85">
        <v>35</v>
      </c>
      <c r="C67" s="225">
        <v>4.6803958277614336E-3</v>
      </c>
      <c r="D67" s="225">
        <v>5.1534317170297489E-3</v>
      </c>
      <c r="E67" s="101"/>
      <c r="F67" s="101"/>
      <c r="G67" s="101"/>
      <c r="H67" s="101"/>
      <c r="I67" s="101"/>
      <c r="J67" s="101"/>
      <c r="K67" s="101"/>
      <c r="L67" s="101"/>
      <c r="M67" s="59"/>
    </row>
    <row r="68" spans="1:13" s="10" customFormat="1">
      <c r="A68" s="73" t="s">
        <v>671</v>
      </c>
      <c r="B68" s="85">
        <v>427</v>
      </c>
      <c r="C68" s="225">
        <v>5.7100829098689486E-2</v>
      </c>
      <c r="D68" s="225">
        <v>5.9850081986413679E-2</v>
      </c>
      <c r="E68" s="101"/>
      <c r="F68" s="101"/>
      <c r="G68" s="101"/>
      <c r="H68" s="101"/>
      <c r="I68" s="101"/>
      <c r="J68" s="101"/>
      <c r="K68" s="101"/>
      <c r="L68" s="101"/>
      <c r="M68" s="59"/>
    </row>
    <row r="69" spans="1:13" s="10" customFormat="1">
      <c r="A69" s="73" t="s">
        <v>603</v>
      </c>
      <c r="B69" s="85">
        <v>156</v>
      </c>
      <c r="C69" s="225">
        <v>2.0861192832308105E-2</v>
      </c>
      <c r="D69" s="225">
        <v>2.0613726868118996E-2</v>
      </c>
      <c r="E69" s="101"/>
      <c r="F69" s="101"/>
      <c r="G69" s="101"/>
      <c r="H69" s="101"/>
      <c r="I69" s="101"/>
      <c r="J69" s="101"/>
      <c r="K69" s="101"/>
      <c r="L69" s="101"/>
      <c r="M69" s="59"/>
    </row>
    <row r="70" spans="1:13" s="10" customFormat="1">
      <c r="A70" s="73" t="s">
        <v>710</v>
      </c>
      <c r="B70" s="85">
        <v>110</v>
      </c>
      <c r="C70" s="225">
        <v>1.470981545867879E-2</v>
      </c>
      <c r="D70" s="225">
        <v>1.5226048254860623E-2</v>
      </c>
      <c r="E70" s="101"/>
      <c r="F70" s="101"/>
      <c r="G70" s="101"/>
      <c r="H70" s="101"/>
      <c r="I70" s="101"/>
      <c r="J70" s="101"/>
      <c r="K70" s="101"/>
      <c r="L70" s="101"/>
      <c r="M70" s="59"/>
    </row>
    <row r="71" spans="1:13" s="10" customFormat="1">
      <c r="A71" s="73" t="s">
        <v>684</v>
      </c>
      <c r="B71" s="85">
        <v>103</v>
      </c>
      <c r="C71" s="225">
        <v>1.3773736293126504E-2</v>
      </c>
      <c r="D71" s="225">
        <v>1.3352073085031623E-2</v>
      </c>
      <c r="E71" s="101"/>
      <c r="F71" s="101"/>
      <c r="G71" s="101"/>
      <c r="H71" s="101"/>
      <c r="I71" s="101"/>
      <c r="J71" s="101"/>
      <c r="K71" s="101"/>
      <c r="L71" s="101"/>
      <c r="M71" s="59"/>
    </row>
    <row r="72" spans="1:13" s="10" customFormat="1">
      <c r="A72" s="73" t="s">
        <v>704</v>
      </c>
      <c r="B72" s="85">
        <v>310</v>
      </c>
      <c r="C72" s="225">
        <v>4.1454934474458409E-2</v>
      </c>
      <c r="D72" s="225">
        <v>4.5092527524010308E-2</v>
      </c>
      <c r="E72" s="101"/>
      <c r="F72" s="101"/>
      <c r="G72" s="101"/>
      <c r="H72" s="101"/>
      <c r="I72" s="101"/>
      <c r="J72" s="101"/>
      <c r="K72" s="101"/>
      <c r="L72" s="101"/>
      <c r="M72" s="59"/>
    </row>
    <row r="73" spans="1:13" s="10" customFormat="1">
      <c r="A73" s="73" t="s">
        <v>660</v>
      </c>
      <c r="B73" s="85">
        <v>455</v>
      </c>
      <c r="C73" s="225">
        <v>6.0845145760898639E-2</v>
      </c>
      <c r="D73" s="225">
        <v>6.1021316467556805E-2</v>
      </c>
      <c r="E73" s="101"/>
      <c r="F73" s="101"/>
      <c r="G73" s="101"/>
      <c r="H73" s="101"/>
      <c r="I73" s="101"/>
      <c r="J73" s="101"/>
      <c r="K73" s="101"/>
      <c r="L73" s="101"/>
      <c r="M73" s="59"/>
    </row>
    <row r="74" spans="1:13" s="10" customFormat="1">
      <c r="A74" s="73" t="s">
        <v>692</v>
      </c>
      <c r="B74" s="85">
        <v>119</v>
      </c>
      <c r="C74" s="225">
        <v>1.5913345814388875E-2</v>
      </c>
      <c r="D74" s="225">
        <v>1.6982899976575309E-2</v>
      </c>
      <c r="E74" s="101"/>
      <c r="F74" s="101"/>
      <c r="G74" s="101"/>
      <c r="H74" s="101"/>
      <c r="I74" s="101"/>
      <c r="J74" s="101"/>
      <c r="K74" s="101"/>
      <c r="L74" s="101"/>
      <c r="M74" s="59"/>
    </row>
    <row r="75" spans="1:13" s="10" customFormat="1">
      <c r="A75" s="73" t="s">
        <v>625</v>
      </c>
      <c r="B75" s="85">
        <v>182</v>
      </c>
      <c r="C75" s="225">
        <v>2.4338058304359454E-2</v>
      </c>
      <c r="D75" s="225">
        <v>2.7641133754977745E-2</v>
      </c>
      <c r="E75" s="101"/>
      <c r="F75" s="101"/>
      <c r="G75" s="101"/>
      <c r="H75" s="101"/>
      <c r="I75" s="101"/>
      <c r="J75" s="101"/>
      <c r="K75" s="101"/>
      <c r="L75" s="101"/>
      <c r="M75" s="59"/>
    </row>
    <row r="76" spans="1:13" s="10" customFormat="1">
      <c r="A76" s="73" t="s">
        <v>694</v>
      </c>
      <c r="B76" s="85">
        <v>136</v>
      </c>
      <c r="C76" s="225">
        <v>1.8186680930730142E-2</v>
      </c>
      <c r="D76" s="225">
        <v>1.7217146872803936E-2</v>
      </c>
      <c r="E76" s="101"/>
      <c r="F76" s="101"/>
      <c r="G76" s="101"/>
      <c r="H76" s="101"/>
      <c r="I76" s="101"/>
      <c r="J76" s="101"/>
      <c r="K76" s="101"/>
      <c r="L76" s="101"/>
      <c r="M76" s="59"/>
    </row>
    <row r="77" spans="1:13" s="10" customFormat="1">
      <c r="A77" s="73" t="s">
        <v>682</v>
      </c>
      <c r="B77" s="85">
        <v>446</v>
      </c>
      <c r="C77" s="225">
        <v>5.9641615405188551E-2</v>
      </c>
      <c r="D77" s="225">
        <v>5.9381588193956433E-2</v>
      </c>
      <c r="E77" s="101"/>
      <c r="F77" s="101"/>
      <c r="G77" s="101"/>
      <c r="H77" s="101"/>
      <c r="I77" s="101"/>
      <c r="J77" s="101"/>
      <c r="K77" s="101"/>
      <c r="L77" s="101"/>
      <c r="M77" s="59"/>
    </row>
    <row r="78" spans="1:13" s="10" customFormat="1">
      <c r="A78" s="73" t="s">
        <v>638</v>
      </c>
      <c r="B78" s="85">
        <v>652</v>
      </c>
      <c r="C78" s="225">
        <v>8.7189087991441566E-2</v>
      </c>
      <c r="D78" s="225">
        <v>8.5382993675333807E-2</v>
      </c>
      <c r="E78" s="101"/>
      <c r="F78" s="101"/>
      <c r="G78" s="101"/>
      <c r="H78" s="101"/>
      <c r="I78" s="101"/>
      <c r="J78" s="101"/>
      <c r="K78" s="101"/>
      <c r="L78" s="101"/>
      <c r="M78" s="59"/>
    </row>
    <row r="79" spans="1:13" s="10" customFormat="1">
      <c r="A79" s="73" t="s">
        <v>702</v>
      </c>
      <c r="B79" s="85">
        <v>106</v>
      </c>
      <c r="C79" s="225">
        <v>1.4174913078363199E-2</v>
      </c>
      <c r="D79" s="225">
        <v>1.3469196533145936E-2</v>
      </c>
      <c r="E79" s="101"/>
      <c r="F79" s="101"/>
      <c r="G79" s="101"/>
      <c r="H79" s="101"/>
      <c r="I79" s="101"/>
      <c r="J79" s="101"/>
      <c r="K79" s="101"/>
      <c r="L79" s="101"/>
      <c r="M79" s="59"/>
    </row>
    <row r="80" spans="1:13" s="10" customFormat="1">
      <c r="A80" s="73" t="s">
        <v>688</v>
      </c>
      <c r="B80" s="85">
        <v>212</v>
      </c>
      <c r="C80" s="225">
        <v>2.8349826156726397E-2</v>
      </c>
      <c r="D80" s="225">
        <v>3.1857577887092994E-2</v>
      </c>
      <c r="E80" s="101"/>
      <c r="F80" s="101"/>
      <c r="G80" s="101"/>
      <c r="H80" s="101"/>
      <c r="I80" s="101"/>
      <c r="J80" s="101"/>
      <c r="K80" s="101"/>
      <c r="L80" s="101"/>
      <c r="M80" s="59"/>
    </row>
    <row r="81" spans="1:27" s="10" customFormat="1">
      <c r="A81" s="73" t="s">
        <v>708</v>
      </c>
      <c r="B81" s="85">
        <v>136</v>
      </c>
      <c r="C81" s="225">
        <v>1.8186680930730142E-2</v>
      </c>
      <c r="D81" s="225">
        <v>1.9208245490747247E-2</v>
      </c>
      <c r="E81" s="101"/>
      <c r="F81" s="101"/>
      <c r="G81" s="101"/>
      <c r="H81" s="101"/>
      <c r="I81" s="101"/>
      <c r="J81" s="101"/>
      <c r="K81" s="101"/>
      <c r="L81" s="101"/>
      <c r="M81" s="59"/>
    </row>
    <row r="82" spans="1:27" s="10" customFormat="1">
      <c r="A82" s="72" t="s">
        <v>770</v>
      </c>
      <c r="B82" s="87">
        <v>7478</v>
      </c>
      <c r="C82" s="227">
        <v>1</v>
      </c>
      <c r="D82" s="225">
        <v>1.0000000000000002</v>
      </c>
      <c r="E82" s="101"/>
      <c r="F82" s="101"/>
      <c r="G82" s="101"/>
      <c r="H82" s="101"/>
      <c r="I82" s="101"/>
      <c r="J82" s="101"/>
      <c r="K82" s="101"/>
      <c r="L82" s="101"/>
      <c r="M82" s="59"/>
    </row>
    <row r="84" spans="1:27" s="12" customFormat="1">
      <c r="A84" s="31" t="s">
        <v>0</v>
      </c>
      <c r="B84" s="31"/>
      <c r="C84" s="31"/>
      <c r="D84" s="31"/>
      <c r="E84" s="90"/>
      <c r="F84" s="90"/>
      <c r="G84" s="90"/>
      <c r="H84" s="90"/>
      <c r="I84" s="90"/>
      <c r="J84" s="90"/>
      <c r="K84" s="90"/>
      <c r="L84" s="90"/>
      <c r="M84" s="52"/>
    </row>
    <row r="85" spans="1:27" s="1" customFormat="1">
      <c r="A85" s="75" t="s">
        <v>535</v>
      </c>
      <c r="B85" s="404" t="s">
        <v>804</v>
      </c>
      <c r="C85" s="408"/>
      <c r="D85" s="213" t="s">
        <v>778</v>
      </c>
      <c r="E85" s="91"/>
      <c r="F85" s="91"/>
      <c r="G85" s="91"/>
      <c r="H85" s="91"/>
      <c r="I85" s="91"/>
      <c r="J85" s="91"/>
      <c r="K85" s="91"/>
      <c r="L85" s="91"/>
      <c r="M85" s="53"/>
    </row>
    <row r="86" spans="1:27" s="13" customFormat="1" ht="38.25">
      <c r="A86" s="76" t="s">
        <v>2</v>
      </c>
      <c r="B86" s="84" t="s">
        <v>771</v>
      </c>
      <c r="C86" s="84" t="s">
        <v>772</v>
      </c>
      <c r="D86" s="213" t="s">
        <v>772</v>
      </c>
      <c r="E86" s="93"/>
      <c r="F86" s="93"/>
      <c r="G86" s="93"/>
      <c r="H86" s="93"/>
      <c r="I86" s="93"/>
      <c r="J86" s="93"/>
      <c r="K86" s="93"/>
      <c r="L86" s="93"/>
      <c r="M86" s="54"/>
    </row>
    <row r="87" spans="1:27">
      <c r="A87" s="73" t="s">
        <v>558</v>
      </c>
      <c r="B87" s="85">
        <v>6512</v>
      </c>
      <c r="C87" s="89">
        <v>0.8</v>
      </c>
      <c r="D87" s="89">
        <v>0.78283388827229006</v>
      </c>
    </row>
    <row r="88" spans="1:27">
      <c r="A88" s="73" t="s">
        <v>621</v>
      </c>
      <c r="B88" s="85">
        <v>1416</v>
      </c>
      <c r="C88" s="89">
        <v>0.17395577395577397</v>
      </c>
      <c r="D88" s="89">
        <v>0.18547293131088913</v>
      </c>
    </row>
    <row r="89" spans="1:27" s="88" customFormat="1">
      <c r="A89" s="73" t="s">
        <v>600</v>
      </c>
      <c r="B89" s="85">
        <v>212</v>
      </c>
      <c r="C89" s="89">
        <v>2.6044226044226043E-2</v>
      </c>
      <c r="D89" s="89">
        <v>3.1693180416820815E-2</v>
      </c>
      <c r="M89" s="5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s="88" customFormat="1">
      <c r="A90" s="72" t="s">
        <v>770</v>
      </c>
      <c r="B90" s="87">
        <v>8140</v>
      </c>
      <c r="C90" s="151">
        <v>1</v>
      </c>
      <c r="D90" s="151">
        <v>1</v>
      </c>
      <c r="M90" s="5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s="88" customFormat="1">
      <c r="A91" s="30"/>
      <c r="B91" s="83"/>
      <c r="D91" s="89"/>
      <c r="M91" s="5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s="88" customFormat="1">
      <c r="A92" s="75" t="s">
        <v>6</v>
      </c>
      <c r="B92" s="404" t="s">
        <v>804</v>
      </c>
      <c r="C92" s="408"/>
      <c r="D92" s="213" t="s">
        <v>778</v>
      </c>
      <c r="M92" s="5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spans="1:27" s="88" customFormat="1" ht="25.5">
      <c r="A93" s="76" t="s">
        <v>7</v>
      </c>
      <c r="B93" s="84" t="s">
        <v>771</v>
      </c>
      <c r="C93" s="84" t="s">
        <v>772</v>
      </c>
      <c r="D93" s="213" t="s">
        <v>772</v>
      </c>
      <c r="M93" s="5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spans="1:27" s="88" customFormat="1">
      <c r="A94" s="77" t="s">
        <v>8</v>
      </c>
      <c r="B94" s="87">
        <v>4722</v>
      </c>
      <c r="C94" s="89">
        <v>0.58009828009828013</v>
      </c>
      <c r="D94" s="89">
        <v>0.58157602663706998</v>
      </c>
      <c r="M94" s="5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spans="1:27" s="88" customFormat="1">
      <c r="A95" s="77" t="s">
        <v>810</v>
      </c>
      <c r="B95" s="87">
        <v>3418</v>
      </c>
      <c r="C95" s="89">
        <v>0.41990171990171993</v>
      </c>
      <c r="D95" s="89">
        <v>0.41842397336293008</v>
      </c>
      <c r="M95" s="5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s="88" customFormat="1">
      <c r="A96" s="78" t="s">
        <v>9</v>
      </c>
      <c r="B96" s="85">
        <v>430</v>
      </c>
      <c r="C96" s="89">
        <v>5.2825552825552825E-2</v>
      </c>
      <c r="D96" s="89">
        <v>5.1054384017758046E-2</v>
      </c>
      <c r="M96" s="5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1:27" s="88" customFormat="1">
      <c r="A97" s="78" t="s">
        <v>10</v>
      </c>
      <c r="B97" s="85">
        <v>158</v>
      </c>
      <c r="C97" s="89">
        <v>1.9410319410319409E-2</v>
      </c>
      <c r="D97" s="89">
        <v>1.9977802441731411E-2</v>
      </c>
      <c r="M97" s="5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s="88" customFormat="1">
      <c r="A98" s="78" t="s">
        <v>11</v>
      </c>
      <c r="B98" s="85">
        <v>1035</v>
      </c>
      <c r="C98" s="89">
        <v>0.12714987714987716</v>
      </c>
      <c r="D98" s="89">
        <v>0.14934023924035023</v>
      </c>
      <c r="M98" s="5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spans="1:27" s="88" customFormat="1">
      <c r="A99" s="78" t="s">
        <v>12</v>
      </c>
      <c r="B99" s="85">
        <v>240</v>
      </c>
      <c r="C99" s="89">
        <v>2.9484029484029485E-2</v>
      </c>
      <c r="D99" s="89">
        <v>3.3789616475521027E-2</v>
      </c>
      <c r="M99" s="5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s="88" customFormat="1">
      <c r="A100" s="78" t="s">
        <v>13</v>
      </c>
      <c r="B100" s="85">
        <v>392</v>
      </c>
      <c r="C100" s="89">
        <v>4.8157248157248159E-2</v>
      </c>
      <c r="D100" s="89">
        <v>5.7713651498335183E-2</v>
      </c>
      <c r="M100" s="5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spans="1:27" s="88" customFormat="1">
      <c r="A101" s="78" t="s">
        <v>14</v>
      </c>
      <c r="B101" s="85">
        <v>5</v>
      </c>
      <c r="C101" s="89">
        <v>6.1425061425061424E-4</v>
      </c>
      <c r="D101" s="89">
        <v>9.8655814527068698E-4</v>
      </c>
      <c r="M101" s="5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s="88" customFormat="1">
      <c r="A102" s="78" t="s">
        <v>15</v>
      </c>
      <c r="B102" s="85">
        <v>835</v>
      </c>
      <c r="C102" s="89">
        <v>0.10257985257985258</v>
      </c>
      <c r="D102" s="89">
        <v>0.11234430879269947</v>
      </c>
      <c r="M102" s="5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spans="1:27" s="88" customFormat="1">
      <c r="A103" s="78" t="s">
        <v>16</v>
      </c>
      <c r="B103" s="85">
        <v>336</v>
      </c>
      <c r="C103" s="89">
        <v>4.1277641277641275E-2</v>
      </c>
      <c r="D103" s="89">
        <v>4.5751633986928102E-2</v>
      </c>
      <c r="M103" s="5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s="88" customFormat="1">
      <c r="A104" s="78" t="s">
        <v>17</v>
      </c>
      <c r="B104" s="85">
        <v>300</v>
      </c>
      <c r="C104" s="89">
        <v>3.6855036855036855E-2</v>
      </c>
      <c r="D104" s="89">
        <v>5.0561104945122705E-2</v>
      </c>
      <c r="M104" s="5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>
      <c r="A105" s="78" t="s">
        <v>18</v>
      </c>
      <c r="B105" s="85">
        <v>388</v>
      </c>
      <c r="C105" s="89">
        <v>4.7665847665847666E-2</v>
      </c>
      <c r="D105" s="89">
        <v>4.2668639782957207E-2</v>
      </c>
    </row>
    <row r="106" spans="1:27">
      <c r="A106" s="73" t="s">
        <v>851</v>
      </c>
      <c r="B106" s="85"/>
      <c r="C106" s="85"/>
      <c r="D106" s="89"/>
    </row>
    <row r="107" spans="1:27">
      <c r="A107" s="72" t="s">
        <v>770</v>
      </c>
      <c r="B107" s="87">
        <v>8140</v>
      </c>
      <c r="C107" s="85"/>
      <c r="D107" s="89"/>
    </row>
    <row r="108" spans="1:27">
      <c r="B108" s="83"/>
      <c r="D108" s="89"/>
    </row>
    <row r="109" spans="1:27" s="1" customFormat="1">
      <c r="A109" s="79" t="s">
        <v>536</v>
      </c>
      <c r="B109" s="404" t="s">
        <v>804</v>
      </c>
      <c r="C109" s="408"/>
      <c r="D109" s="213" t="s">
        <v>778</v>
      </c>
      <c r="E109" s="91"/>
      <c r="F109" s="91"/>
      <c r="G109" s="91"/>
      <c r="H109" s="91"/>
      <c r="I109" s="91"/>
      <c r="J109" s="91"/>
      <c r="K109" s="91"/>
      <c r="L109" s="91"/>
      <c r="M109" s="53"/>
    </row>
    <row r="110" spans="1:27" s="13" customFormat="1">
      <c r="A110" s="80" t="s">
        <v>3</v>
      </c>
      <c r="B110" s="84" t="s">
        <v>771</v>
      </c>
      <c r="C110" s="84" t="s">
        <v>772</v>
      </c>
      <c r="D110" s="213" t="s">
        <v>772</v>
      </c>
      <c r="E110" s="93"/>
      <c r="F110" s="93"/>
      <c r="G110" s="93"/>
      <c r="H110" s="93"/>
      <c r="I110" s="93"/>
      <c r="J110" s="93"/>
      <c r="K110" s="93"/>
      <c r="L110" s="93"/>
      <c r="M110" s="54"/>
    </row>
    <row r="111" spans="1:27">
      <c r="A111" s="81" t="s">
        <v>103</v>
      </c>
      <c r="B111" s="95">
        <v>1295</v>
      </c>
      <c r="C111" s="89">
        <v>0.79545454545454541</v>
      </c>
      <c r="D111" s="89">
        <v>0.77626348665530953</v>
      </c>
    </row>
    <row r="112" spans="1:27">
      <c r="A112" s="81" t="s">
        <v>104</v>
      </c>
      <c r="B112" s="95">
        <v>149</v>
      </c>
      <c r="C112" s="89">
        <v>9.1523341523341517E-2</v>
      </c>
      <c r="D112" s="89">
        <v>0.10278250993753549</v>
      </c>
    </row>
    <row r="113" spans="1:13">
      <c r="A113" s="81" t="s">
        <v>107</v>
      </c>
      <c r="B113" s="95">
        <v>184</v>
      </c>
      <c r="C113" s="89">
        <v>0.11302211302211303</v>
      </c>
      <c r="D113" s="89">
        <v>0.12095400340715502</v>
      </c>
    </row>
    <row r="114" spans="1:13">
      <c r="A114" s="82" t="s">
        <v>770</v>
      </c>
      <c r="B114" s="96">
        <v>1628</v>
      </c>
      <c r="C114" s="215">
        <v>1</v>
      </c>
      <c r="D114" s="215">
        <v>1</v>
      </c>
    </row>
    <row r="115" spans="1:13">
      <c r="B115" s="83"/>
      <c r="D115" s="89"/>
    </row>
    <row r="116" spans="1:13" s="1" customFormat="1">
      <c r="A116" s="79" t="s">
        <v>852</v>
      </c>
      <c r="B116" s="404" t="s">
        <v>804</v>
      </c>
      <c r="C116" s="408"/>
      <c r="D116" s="213" t="s">
        <v>778</v>
      </c>
      <c r="E116" s="91"/>
      <c r="F116" s="91"/>
      <c r="G116" s="91"/>
      <c r="H116" s="91"/>
      <c r="I116" s="91"/>
      <c r="J116" s="91"/>
      <c r="K116" s="91"/>
      <c r="L116" s="91"/>
      <c r="M116" s="53"/>
    </row>
    <row r="117" spans="1:13" s="13" customFormat="1">
      <c r="A117" s="80" t="s">
        <v>4</v>
      </c>
      <c r="B117" s="84" t="s">
        <v>771</v>
      </c>
      <c r="C117" s="84" t="s">
        <v>772</v>
      </c>
      <c r="D117" s="213" t="s">
        <v>772</v>
      </c>
      <c r="E117" s="93"/>
      <c r="F117" s="93"/>
      <c r="G117" s="93"/>
      <c r="H117" s="93"/>
      <c r="I117" s="93"/>
      <c r="J117" s="93"/>
      <c r="K117" s="93"/>
      <c r="L117" s="93"/>
      <c r="M117" s="54"/>
    </row>
    <row r="118" spans="1:13">
      <c r="A118" s="118" t="s">
        <v>732</v>
      </c>
      <c r="B118" s="95">
        <v>387</v>
      </c>
      <c r="C118" s="89">
        <v>5.9428746928746931E-2</v>
      </c>
      <c r="D118" s="89">
        <v>5.4190296156269691E-2</v>
      </c>
    </row>
    <row r="119" spans="1:13">
      <c r="A119" s="118" t="s">
        <v>733</v>
      </c>
      <c r="B119" s="95">
        <v>5631</v>
      </c>
      <c r="C119" s="89">
        <v>0.86471130221130221</v>
      </c>
      <c r="D119" s="89">
        <v>0.84688090737240074</v>
      </c>
    </row>
    <row r="120" spans="1:13">
      <c r="A120" s="118" t="s">
        <v>734</v>
      </c>
      <c r="B120" s="95">
        <v>334</v>
      </c>
      <c r="C120" s="89">
        <v>5.1289926289926291E-2</v>
      </c>
      <c r="D120" s="89">
        <v>5.8916194076874609E-2</v>
      </c>
    </row>
    <row r="121" spans="1:13">
      <c r="A121" s="118" t="s">
        <v>735</v>
      </c>
      <c r="B121" s="95">
        <v>259</v>
      </c>
      <c r="C121" s="89">
        <v>3.9772727272727272E-2</v>
      </c>
      <c r="D121" s="89">
        <v>3.9697542533081283E-2</v>
      </c>
    </row>
    <row r="122" spans="1:13">
      <c r="A122" s="118" t="s">
        <v>736</v>
      </c>
      <c r="B122" s="95">
        <v>178</v>
      </c>
      <c r="C122" s="89">
        <v>2.7334152334152335E-2</v>
      </c>
      <c r="D122" s="89">
        <v>2.6937618147448016E-2</v>
      </c>
    </row>
    <row r="123" spans="1:13">
      <c r="A123" s="118" t="s">
        <v>737</v>
      </c>
      <c r="B123" s="95">
        <v>53</v>
      </c>
      <c r="C123" s="89">
        <v>8.1388206388206385E-3</v>
      </c>
      <c r="D123" s="89">
        <v>7.5614366729678641E-3</v>
      </c>
    </row>
    <row r="124" spans="1:13">
      <c r="A124" s="118" t="s">
        <v>738</v>
      </c>
      <c r="B124" s="95">
        <v>34</v>
      </c>
      <c r="C124" s="89">
        <v>5.2211302211302209E-3</v>
      </c>
      <c r="D124" s="89">
        <v>6.1436672967863891E-3</v>
      </c>
    </row>
    <row r="125" spans="1:13">
      <c r="A125" s="118" t="s">
        <v>739</v>
      </c>
      <c r="B125" s="95">
        <v>15</v>
      </c>
      <c r="C125" s="89">
        <v>2.3034398034398034E-3</v>
      </c>
      <c r="D125" s="89">
        <v>1.4177693761814746E-3</v>
      </c>
    </row>
    <row r="126" spans="1:13">
      <c r="A126" s="118" t="s">
        <v>740</v>
      </c>
      <c r="B126" s="95">
        <v>39</v>
      </c>
      <c r="C126" s="89">
        <v>5.988943488943489E-3</v>
      </c>
      <c r="D126" s="89">
        <v>8.1915563957151855E-3</v>
      </c>
    </row>
    <row r="127" spans="1:13">
      <c r="A127" s="81" t="s">
        <v>851</v>
      </c>
      <c r="B127" s="95"/>
      <c r="C127" s="95"/>
      <c r="D127" s="89"/>
    </row>
    <row r="128" spans="1:13">
      <c r="A128" s="82" t="s">
        <v>770</v>
      </c>
      <c r="B128" s="96">
        <v>6512</v>
      </c>
      <c r="C128" s="95"/>
      <c r="D128" s="89"/>
    </row>
    <row r="129" spans="1:13">
      <c r="D129" s="89"/>
    </row>
    <row r="130" spans="1:13" s="1" customFormat="1">
      <c r="A130" s="79" t="s">
        <v>537</v>
      </c>
      <c r="B130" s="404" t="s">
        <v>804</v>
      </c>
      <c r="C130" s="408"/>
      <c r="D130" s="213" t="s">
        <v>778</v>
      </c>
      <c r="E130" s="91"/>
      <c r="F130" s="91"/>
      <c r="G130" s="91"/>
      <c r="H130" s="91"/>
      <c r="I130" s="91"/>
      <c r="J130" s="91"/>
      <c r="K130" s="91"/>
      <c r="L130" s="91"/>
      <c r="M130" s="53"/>
    </row>
    <row r="131" spans="1:13" s="13" customFormat="1" ht="38.25">
      <c r="A131" s="80" t="s">
        <v>5</v>
      </c>
      <c r="B131" s="84" t="s">
        <v>771</v>
      </c>
      <c r="C131" s="84" t="s">
        <v>772</v>
      </c>
      <c r="D131" s="213" t="s">
        <v>772</v>
      </c>
      <c r="E131" s="93"/>
      <c r="F131" s="93"/>
      <c r="G131" s="93"/>
      <c r="H131" s="93"/>
      <c r="I131" s="93"/>
      <c r="J131" s="93"/>
      <c r="K131" s="93"/>
      <c r="L131" s="93"/>
      <c r="M131" s="54"/>
    </row>
    <row r="132" spans="1:13">
      <c r="A132" s="81" t="s">
        <v>103</v>
      </c>
      <c r="B132" s="95">
        <v>1164</v>
      </c>
      <c r="C132" s="89">
        <v>0.14357962254841494</v>
      </c>
      <c r="D132" s="89">
        <v>0.14551732642742632</v>
      </c>
    </row>
    <row r="133" spans="1:13">
      <c r="A133" s="81" t="s">
        <v>104</v>
      </c>
      <c r="B133" s="95">
        <v>6943</v>
      </c>
      <c r="C133" s="89">
        <v>0.85642037745158506</v>
      </c>
      <c r="D133" s="89">
        <v>0.85448267357257368</v>
      </c>
    </row>
    <row r="134" spans="1:13">
      <c r="A134" s="82" t="s">
        <v>770</v>
      </c>
      <c r="B134" s="96">
        <v>8107</v>
      </c>
      <c r="C134" s="215">
        <v>1</v>
      </c>
      <c r="D134" s="215">
        <v>1</v>
      </c>
    </row>
    <row r="136" spans="1:13" s="12" customFormat="1">
      <c r="A136" s="32" t="s">
        <v>19</v>
      </c>
      <c r="B136" s="90"/>
      <c r="C136" s="90"/>
      <c r="D136" s="88"/>
      <c r="E136" s="90"/>
      <c r="F136" s="90"/>
      <c r="G136" s="90"/>
      <c r="H136" s="90"/>
      <c r="I136" s="90"/>
      <c r="J136" s="90"/>
      <c r="K136" s="90"/>
      <c r="L136" s="90"/>
      <c r="M136" s="52"/>
    </row>
    <row r="137" spans="1:13" s="1" customFormat="1">
      <c r="A137" s="79" t="s">
        <v>538</v>
      </c>
      <c r="B137" s="404" t="s">
        <v>804</v>
      </c>
      <c r="C137" s="408"/>
      <c r="D137" s="213" t="s">
        <v>778</v>
      </c>
      <c r="E137" s="91"/>
      <c r="F137" s="91"/>
      <c r="G137" s="91"/>
      <c r="H137" s="91"/>
      <c r="I137" s="91"/>
      <c r="J137" s="91"/>
      <c r="K137" s="91"/>
      <c r="L137" s="91"/>
      <c r="M137" s="53"/>
    </row>
    <row r="138" spans="1:13" s="13" customFormat="1" ht="25.5">
      <c r="A138" s="80" t="s">
        <v>20</v>
      </c>
      <c r="B138" s="84" t="s">
        <v>771</v>
      </c>
      <c r="C138" s="84" t="s">
        <v>772</v>
      </c>
      <c r="D138" s="213" t="s">
        <v>772</v>
      </c>
      <c r="E138" s="93"/>
      <c r="F138" s="93"/>
      <c r="G138" s="93"/>
      <c r="H138" s="93"/>
      <c r="I138" s="93"/>
      <c r="J138" s="93"/>
      <c r="K138" s="93"/>
      <c r="L138" s="93"/>
      <c r="M138" s="54"/>
    </row>
    <row r="139" spans="1:13">
      <c r="A139" s="81" t="s">
        <v>103</v>
      </c>
      <c r="B139" s="95">
        <v>6222</v>
      </c>
      <c r="C139" s="119">
        <v>0.95546683046683045</v>
      </c>
      <c r="D139" s="89">
        <v>0.94738500315059859</v>
      </c>
    </row>
    <row r="140" spans="1:13">
      <c r="A140" s="81" t="s">
        <v>705</v>
      </c>
      <c r="B140" s="95">
        <v>179</v>
      </c>
      <c r="C140" s="119">
        <v>2.7487714987714986E-2</v>
      </c>
      <c r="D140" s="89">
        <v>2.9930686830497794E-2</v>
      </c>
    </row>
    <row r="141" spans="1:13">
      <c r="A141" s="81" t="s">
        <v>590</v>
      </c>
      <c r="B141" s="95">
        <v>111</v>
      </c>
      <c r="C141" s="119">
        <v>1.7045454545454544E-2</v>
      </c>
      <c r="D141" s="89">
        <v>2.2684310018903593E-2</v>
      </c>
    </row>
    <row r="142" spans="1:13">
      <c r="A142" s="82" t="s">
        <v>770</v>
      </c>
      <c r="B142" s="96">
        <v>6512</v>
      </c>
      <c r="C142" s="215">
        <v>1</v>
      </c>
      <c r="D142" s="215">
        <v>1</v>
      </c>
    </row>
    <row r="143" spans="1:13">
      <c r="B143" s="83"/>
    </row>
    <row r="144" spans="1:13" s="1" customFormat="1">
      <c r="A144" s="75" t="s">
        <v>539</v>
      </c>
      <c r="B144" s="404" t="s">
        <v>804</v>
      </c>
      <c r="C144" s="408"/>
      <c r="D144" s="213" t="s">
        <v>778</v>
      </c>
      <c r="E144" s="91"/>
      <c r="F144" s="91"/>
      <c r="G144" s="91"/>
      <c r="H144" s="91"/>
      <c r="I144" s="91"/>
      <c r="J144" s="91"/>
      <c r="K144" s="91"/>
      <c r="L144" s="91"/>
      <c r="M144" s="53"/>
    </row>
    <row r="145" spans="1:27" s="13" customFormat="1">
      <c r="A145" s="121" t="s">
        <v>21</v>
      </c>
      <c r="B145" s="84" t="s">
        <v>771</v>
      </c>
      <c r="C145" s="84" t="s">
        <v>772</v>
      </c>
      <c r="D145" s="213" t="s">
        <v>772</v>
      </c>
      <c r="E145" s="93"/>
      <c r="F145" s="93"/>
      <c r="G145" s="93"/>
      <c r="H145" s="93"/>
      <c r="I145" s="93"/>
      <c r="J145" s="93"/>
      <c r="K145" s="93"/>
      <c r="L145" s="93"/>
      <c r="M145" s="54"/>
    </row>
    <row r="146" spans="1:27">
      <c r="A146" s="122" t="s">
        <v>560</v>
      </c>
      <c r="B146" s="85">
        <v>343</v>
      </c>
      <c r="C146" s="212">
        <v>5.5197940135178626E-2</v>
      </c>
      <c r="D146" s="212">
        <v>6.0859532737236807E-2</v>
      </c>
    </row>
    <row r="147" spans="1:27">
      <c r="A147" s="122" t="s">
        <v>664</v>
      </c>
      <c r="B147" s="85">
        <v>269</v>
      </c>
      <c r="C147" s="212">
        <v>4.3289346636626973E-2</v>
      </c>
      <c r="D147" s="212">
        <v>4.441880588404961E-2</v>
      </c>
    </row>
    <row r="148" spans="1:27">
      <c r="A148" s="122" t="s">
        <v>669</v>
      </c>
      <c r="B148" s="85">
        <v>63</v>
      </c>
      <c r="C148" s="212">
        <v>1.0138397167685871E-2</v>
      </c>
      <c r="D148" s="212">
        <v>9.229881742140178E-3</v>
      </c>
    </row>
    <row r="149" spans="1:27">
      <c r="A149" s="122" t="s">
        <v>679</v>
      </c>
      <c r="B149" s="85">
        <v>18</v>
      </c>
      <c r="C149" s="212">
        <v>2.8966849050531059E-3</v>
      </c>
      <c r="D149" s="212">
        <v>2.4516873377559852E-3</v>
      </c>
    </row>
    <row r="150" spans="1:27">
      <c r="A150" s="122" t="s">
        <v>643</v>
      </c>
      <c r="B150" s="85">
        <v>339</v>
      </c>
      <c r="C150" s="212">
        <v>5.4554232378500163E-2</v>
      </c>
      <c r="D150" s="212">
        <v>5.0187481972887221E-2</v>
      </c>
    </row>
    <row r="151" spans="1:27">
      <c r="A151" s="122" t="s">
        <v>721</v>
      </c>
      <c r="B151" s="85">
        <v>13</v>
      </c>
      <c r="C151" s="212">
        <v>2.0920502092050207E-3</v>
      </c>
      <c r="D151" s="212">
        <v>3.0285549466397463E-3</v>
      </c>
    </row>
    <row r="152" spans="1:27" s="88" customFormat="1">
      <c r="A152" s="122" t="s">
        <v>853</v>
      </c>
      <c r="B152" s="85">
        <v>447</v>
      </c>
      <c r="C152" s="212">
        <v>7.1934341808818802E-2</v>
      </c>
      <c r="D152" s="212">
        <v>6.359965387943467E-2</v>
      </c>
      <c r="M152" s="5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s="88" customFormat="1">
      <c r="A153" s="122" t="s">
        <v>714</v>
      </c>
      <c r="B153" s="85">
        <v>66</v>
      </c>
      <c r="C153" s="212">
        <v>1.0621177985194722E-2</v>
      </c>
      <c r="D153" s="212">
        <v>1.3412171906547447E-2</v>
      </c>
      <c r="M153" s="5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s="88" customFormat="1">
      <c r="A154" s="122" t="s">
        <v>652</v>
      </c>
      <c r="B154" s="85">
        <v>209</v>
      </c>
      <c r="C154" s="212">
        <v>3.3633730286449955E-2</v>
      </c>
      <c r="D154" s="212">
        <v>3.0862417075281222E-2</v>
      </c>
      <c r="M154" s="5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s="88" customFormat="1">
      <c r="A155" s="122" t="s">
        <v>719</v>
      </c>
      <c r="B155" s="85">
        <v>20</v>
      </c>
      <c r="C155" s="212">
        <v>3.2185387833923397E-3</v>
      </c>
      <c r="D155" s="212">
        <v>2.7401211421978658E-3</v>
      </c>
      <c r="M155" s="5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s="88" customFormat="1">
      <c r="A156" s="122" t="s">
        <v>650</v>
      </c>
      <c r="B156" s="85">
        <v>731</v>
      </c>
      <c r="C156" s="212">
        <v>0.11763759253299003</v>
      </c>
      <c r="D156" s="212">
        <v>0.12647822324776464</v>
      </c>
      <c r="M156" s="5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s="88" customFormat="1">
      <c r="A157" s="122" t="s">
        <v>723</v>
      </c>
      <c r="B157" s="85">
        <v>25</v>
      </c>
      <c r="C157" s="212">
        <v>4.0231734792404248E-3</v>
      </c>
      <c r="D157" s="212">
        <v>3.893856359965388E-3</v>
      </c>
      <c r="M157" s="5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s="88" customFormat="1">
      <c r="A158" s="122" t="s">
        <v>716</v>
      </c>
      <c r="B158" s="85">
        <v>59</v>
      </c>
      <c r="C158" s="212">
        <v>9.4946894110074023E-3</v>
      </c>
      <c r="D158" s="212">
        <v>1.0672050764349583E-2</v>
      </c>
      <c r="M158" s="5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s="88" customFormat="1">
      <c r="A159" s="122" t="s">
        <v>700</v>
      </c>
      <c r="B159" s="85">
        <v>129</v>
      </c>
      <c r="C159" s="212">
        <v>2.0759575152880592E-2</v>
      </c>
      <c r="D159" s="212">
        <v>2.00461494087107E-2</v>
      </c>
      <c r="M159" s="5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s="88" customFormat="1">
      <c r="A160" s="122" t="s">
        <v>654</v>
      </c>
      <c r="B160" s="85">
        <v>103</v>
      </c>
      <c r="C160" s="212">
        <v>1.657547473447055E-2</v>
      </c>
      <c r="D160" s="212">
        <v>1.8603980386501299E-2</v>
      </c>
      <c r="M160" s="5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s="88" customFormat="1">
      <c r="A161" s="122" t="s">
        <v>706</v>
      </c>
      <c r="B161" s="85">
        <v>140</v>
      </c>
      <c r="C161" s="212">
        <v>2.252977148374638E-2</v>
      </c>
      <c r="D161" s="212">
        <v>2.437265647533891E-2</v>
      </c>
      <c r="M161" s="5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s="88" customFormat="1">
      <c r="A162" s="122" t="s">
        <v>717</v>
      </c>
      <c r="B162" s="85">
        <v>57</v>
      </c>
      <c r="C162" s="212">
        <v>9.172835532668169E-3</v>
      </c>
      <c r="D162" s="212">
        <v>9.9509662532448803E-3</v>
      </c>
      <c r="M162" s="5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s="88" customFormat="1">
      <c r="A163" s="122" t="s">
        <v>690</v>
      </c>
      <c r="B163" s="85">
        <v>65</v>
      </c>
      <c r="C163" s="212">
        <v>1.0460251046025104E-2</v>
      </c>
      <c r="D163" s="212">
        <v>1.0527833862128641E-2</v>
      </c>
      <c r="M163" s="5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s="88" customFormat="1">
      <c r="A164" s="122" t="s">
        <v>697</v>
      </c>
      <c r="B164" s="85">
        <v>138</v>
      </c>
      <c r="C164" s="212">
        <v>2.2207917605407145E-2</v>
      </c>
      <c r="D164" s="212">
        <v>2.2786270550908566E-2</v>
      </c>
      <c r="M164" s="5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s="88" customFormat="1">
      <c r="A165" s="122" t="s">
        <v>703</v>
      </c>
      <c r="B165" s="85">
        <v>113</v>
      </c>
      <c r="C165" s="212">
        <v>1.8184744126166719E-2</v>
      </c>
      <c r="D165" s="212">
        <v>1.5431208537640611E-2</v>
      </c>
      <c r="M165" s="5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s="88" customFormat="1">
      <c r="A166" s="122" t="s">
        <v>666</v>
      </c>
      <c r="B166" s="85">
        <v>127</v>
      </c>
      <c r="C166" s="212">
        <v>2.0437721274541357E-2</v>
      </c>
      <c r="D166" s="212">
        <v>1.7594462070954716E-2</v>
      </c>
      <c r="M166" s="5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s="88" customFormat="1">
      <c r="A167" s="122" t="s">
        <v>713</v>
      </c>
      <c r="B167" s="85">
        <v>75</v>
      </c>
      <c r="C167" s="212">
        <v>1.2069520437721274E-2</v>
      </c>
      <c r="D167" s="212">
        <v>1.8315546582059417E-2</v>
      </c>
      <c r="M167" s="5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>
      <c r="A168" s="122" t="s">
        <v>683</v>
      </c>
      <c r="B168" s="85">
        <v>257</v>
      </c>
      <c r="C168" s="212">
        <v>4.1358223366591569E-2</v>
      </c>
      <c r="D168" s="212">
        <v>3.6486876261897894E-2</v>
      </c>
    </row>
    <row r="169" spans="1:27">
      <c r="A169" s="122" t="s">
        <v>672</v>
      </c>
      <c r="B169" s="85">
        <v>172</v>
      </c>
      <c r="C169" s="212">
        <v>2.7679433537174124E-2</v>
      </c>
      <c r="D169" s="212">
        <v>2.3795788866455149E-2</v>
      </c>
    </row>
    <row r="170" spans="1:27">
      <c r="A170" s="122" t="s">
        <v>662</v>
      </c>
      <c r="B170" s="85">
        <v>33</v>
      </c>
      <c r="C170" s="212">
        <v>5.3105889925973608E-3</v>
      </c>
      <c r="D170" s="212">
        <v>3.7496394577444477E-3</v>
      </c>
    </row>
    <row r="171" spans="1:27">
      <c r="A171" s="122" t="s">
        <v>677</v>
      </c>
      <c r="B171" s="85">
        <v>264</v>
      </c>
      <c r="C171" s="212">
        <v>4.2484711940778887E-2</v>
      </c>
      <c r="D171" s="212">
        <v>4.8456879146235941E-2</v>
      </c>
    </row>
    <row r="172" spans="1:27">
      <c r="A172" s="122" t="s">
        <v>634</v>
      </c>
      <c r="B172" s="85">
        <v>432</v>
      </c>
      <c r="C172" s="212">
        <v>6.9520437721274544E-2</v>
      </c>
      <c r="D172" s="212">
        <v>6.9945197577156046E-2</v>
      </c>
    </row>
    <row r="173" spans="1:27">
      <c r="A173" s="122" t="s">
        <v>686</v>
      </c>
      <c r="B173" s="85">
        <v>142</v>
      </c>
      <c r="C173" s="212">
        <v>2.2851625362085612E-2</v>
      </c>
      <c r="D173" s="212">
        <v>2.0478800115373522E-2</v>
      </c>
    </row>
    <row r="174" spans="1:27">
      <c r="A174" s="122" t="s">
        <v>613</v>
      </c>
      <c r="B174" s="85">
        <v>652</v>
      </c>
      <c r="C174" s="212">
        <v>0.10492436433859029</v>
      </c>
      <c r="D174" s="212">
        <v>0.11955581194115951</v>
      </c>
    </row>
    <row r="175" spans="1:27">
      <c r="A175" s="122" t="s">
        <v>695</v>
      </c>
      <c r="B175" s="85">
        <v>20</v>
      </c>
      <c r="C175" s="212">
        <v>3.2185387833923397E-3</v>
      </c>
      <c r="D175" s="212">
        <v>2.5959042399769255E-3</v>
      </c>
    </row>
    <row r="176" spans="1:27">
      <c r="A176" s="122" t="s">
        <v>604</v>
      </c>
      <c r="B176" s="85">
        <v>59</v>
      </c>
      <c r="C176" s="212">
        <v>9.4946894110074023E-3</v>
      </c>
      <c r="D176" s="212">
        <v>8.0761465243726557E-3</v>
      </c>
    </row>
    <row r="177" spans="1:27">
      <c r="A177" s="122" t="s">
        <v>639</v>
      </c>
      <c r="B177" s="85">
        <v>610</v>
      </c>
      <c r="C177" s="212">
        <v>9.8165432893466367E-2</v>
      </c>
      <c r="D177" s="212">
        <v>8.5087972310354767E-2</v>
      </c>
    </row>
    <row r="178" spans="1:27">
      <c r="A178" s="122" t="s">
        <v>590</v>
      </c>
      <c r="B178" s="85">
        <v>24</v>
      </c>
      <c r="C178" s="212">
        <v>3.8622465400708077E-3</v>
      </c>
      <c r="D178" s="212">
        <v>2.3074704355350445E-3</v>
      </c>
    </row>
    <row r="179" spans="1:27">
      <c r="A179" s="72" t="s">
        <v>770</v>
      </c>
      <c r="B179" s="87">
        <v>6214</v>
      </c>
      <c r="C179" s="214">
        <v>1</v>
      </c>
      <c r="D179" s="214">
        <v>0.99999999999999989</v>
      </c>
    </row>
    <row r="180" spans="1:27">
      <c r="A180" s="72"/>
      <c r="B180" s="250"/>
      <c r="C180" s="375"/>
      <c r="D180" s="214"/>
    </row>
    <row r="181" spans="1:27" s="9" customFormat="1">
      <c r="A181" s="123" t="s">
        <v>540</v>
      </c>
      <c r="B181" s="404" t="s">
        <v>804</v>
      </c>
      <c r="C181" s="408"/>
      <c r="D181" s="213" t="s">
        <v>778</v>
      </c>
      <c r="E181" s="213" t="s">
        <v>780</v>
      </c>
      <c r="F181" s="83"/>
      <c r="G181" s="83"/>
      <c r="H181" s="83"/>
      <c r="I181" s="83"/>
      <c r="J181" s="83"/>
      <c r="K181" s="83"/>
      <c r="L181" s="83"/>
      <c r="M181" s="50"/>
    </row>
    <row r="182" spans="1:27">
      <c r="A182" s="76" t="s">
        <v>854</v>
      </c>
      <c r="B182" s="84" t="s">
        <v>771</v>
      </c>
      <c r="C182" s="84" t="s">
        <v>772</v>
      </c>
      <c r="D182" s="213" t="s">
        <v>772</v>
      </c>
      <c r="E182" s="213" t="s">
        <v>772</v>
      </c>
    </row>
    <row r="183" spans="1:27">
      <c r="A183" s="78" t="s">
        <v>22</v>
      </c>
      <c r="B183" s="85">
        <v>17</v>
      </c>
      <c r="C183" s="89">
        <v>2.7494743651948891E-3</v>
      </c>
      <c r="D183" s="89">
        <v>2.7401211421978658E-3</v>
      </c>
      <c r="E183" s="89">
        <v>3.0000000000000001E-3</v>
      </c>
    </row>
    <row r="184" spans="1:27">
      <c r="A184" s="78" t="s">
        <v>23</v>
      </c>
      <c r="B184" s="85">
        <v>113</v>
      </c>
      <c r="C184" s="89">
        <v>1.8275917839236617E-2</v>
      </c>
      <c r="D184" s="89">
        <v>1.5431208537640611E-2</v>
      </c>
      <c r="E184" s="89">
        <v>1.4393420150788211E-2</v>
      </c>
    </row>
    <row r="185" spans="1:27" s="88" customFormat="1">
      <c r="A185" s="78" t="s">
        <v>24</v>
      </c>
      <c r="B185" s="85">
        <v>224</v>
      </c>
      <c r="C185" s="89">
        <v>3.6228368106097364E-2</v>
      </c>
      <c r="D185" s="89">
        <v>3.1150850879723104E-2</v>
      </c>
      <c r="E185" s="89">
        <v>2.8786840301576421E-2</v>
      </c>
      <c r="M185" s="5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s="88" customFormat="1">
      <c r="A186" s="78" t="s">
        <v>25</v>
      </c>
      <c r="B186" s="85">
        <v>243</v>
      </c>
      <c r="C186" s="89">
        <v>3.9301310043668124E-2</v>
      </c>
      <c r="D186" s="89">
        <v>3.2881453706374388E-2</v>
      </c>
      <c r="E186" s="89">
        <v>3.1357093899931458E-2</v>
      </c>
      <c r="M186" s="5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s="88" customFormat="1">
      <c r="A187" s="78" t="s">
        <v>26</v>
      </c>
      <c r="B187" s="85">
        <v>902</v>
      </c>
      <c r="C187" s="89">
        <v>0.14588387514151707</v>
      </c>
      <c r="D187" s="89">
        <v>0.12878569368329967</v>
      </c>
      <c r="E187" s="89">
        <v>0.11943111720356409</v>
      </c>
      <c r="M187" s="5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s="88" customFormat="1">
      <c r="A188" s="78" t="s">
        <v>27</v>
      </c>
      <c r="B188" s="85">
        <v>520</v>
      </c>
      <c r="C188" s="89">
        <v>8.4101568817726027E-2</v>
      </c>
      <c r="D188" s="89">
        <v>8.2059417363715026E-2</v>
      </c>
      <c r="E188" s="89">
        <v>7.5222755311857431E-2</v>
      </c>
      <c r="M188" s="5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s="88" customFormat="1">
      <c r="A189" s="78" t="s">
        <v>28</v>
      </c>
      <c r="B189" s="85">
        <v>186</v>
      </c>
      <c r="C189" s="89">
        <v>3.0082484230955848E-2</v>
      </c>
      <c r="D189" s="89">
        <v>2.7833862128641477E-2</v>
      </c>
      <c r="E189" s="89">
        <v>2.9986291980808773E-2</v>
      </c>
      <c r="M189" s="5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s="88" customFormat="1">
      <c r="A190" s="78" t="s">
        <v>29</v>
      </c>
      <c r="B190" s="85">
        <v>1415</v>
      </c>
      <c r="C190" s="89">
        <v>0.22885330745592755</v>
      </c>
      <c r="D190" s="89">
        <v>0.22368041534467839</v>
      </c>
      <c r="E190" s="89">
        <v>0.22292666209732695</v>
      </c>
      <c r="M190" s="5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s="88" customFormat="1">
      <c r="A191" s="78" t="s">
        <v>30</v>
      </c>
      <c r="B191" s="85">
        <v>313</v>
      </c>
      <c r="C191" s="89">
        <v>5.0622675076823546E-2</v>
      </c>
      <c r="D191" s="89">
        <v>5.307182001730603E-2</v>
      </c>
      <c r="E191" s="89">
        <v>5.1919122686771763E-2</v>
      </c>
      <c r="M191" s="5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s="88" customFormat="1">
      <c r="A192" s="78" t="s">
        <v>31</v>
      </c>
      <c r="B192" s="85">
        <v>410</v>
      </c>
      <c r="C192" s="89">
        <v>6.6310852337053208E-2</v>
      </c>
      <c r="D192" s="89">
        <v>6.4609172194981246E-2</v>
      </c>
      <c r="E192" s="89">
        <v>6.4941740918437282E-2</v>
      </c>
      <c r="M192" s="5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s="88" customFormat="1">
      <c r="A193" s="78" t="s">
        <v>32</v>
      </c>
      <c r="B193" s="85">
        <v>541</v>
      </c>
      <c r="C193" s="89">
        <v>8.7497978327672657E-2</v>
      </c>
      <c r="D193" s="89">
        <v>9.5327372368041535E-2</v>
      </c>
      <c r="E193" s="89">
        <v>0.10383824537354353</v>
      </c>
      <c r="M193" s="5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s="88" customFormat="1">
      <c r="A194" s="78" t="s">
        <v>33</v>
      </c>
      <c r="B194" s="85">
        <v>235</v>
      </c>
      <c r="C194" s="89">
        <v>3.8007439754164644E-2</v>
      </c>
      <c r="D194" s="89">
        <v>4.8312662244015002E-2</v>
      </c>
      <c r="E194" s="89">
        <v>4.6435915010281013E-2</v>
      </c>
      <c r="M194" s="5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s="88" customFormat="1">
      <c r="A195" s="78" t="s">
        <v>34</v>
      </c>
      <c r="B195" s="85">
        <v>376</v>
      </c>
      <c r="C195" s="89">
        <v>6.0811903606663435E-2</v>
      </c>
      <c r="D195" s="89">
        <v>7.585809056821459E-2</v>
      </c>
      <c r="E195" s="89">
        <v>8.4818368745716244E-2</v>
      </c>
      <c r="M195" s="5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s="88" customFormat="1">
      <c r="A196" s="78" t="s">
        <v>35</v>
      </c>
      <c r="B196" s="85">
        <v>123</v>
      </c>
      <c r="C196" s="89">
        <v>1.9893255701115962E-2</v>
      </c>
      <c r="D196" s="89">
        <v>2.3795788866455149E-2</v>
      </c>
      <c r="E196" s="89">
        <v>2.2618231665524333E-2</v>
      </c>
      <c r="M196" s="5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s="88" customFormat="1">
      <c r="A197" s="78" t="s">
        <v>36</v>
      </c>
      <c r="B197" s="85">
        <v>162</v>
      </c>
      <c r="C197" s="89">
        <v>2.6200873362445413E-2</v>
      </c>
      <c r="D197" s="89">
        <v>2.8266512835304299E-2</v>
      </c>
      <c r="E197" s="89">
        <v>3.015764222069911E-2</v>
      </c>
      <c r="M197" s="5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s="88" customFormat="1">
      <c r="A198" s="78" t="s">
        <v>37</v>
      </c>
      <c r="B198" s="85">
        <v>356</v>
      </c>
      <c r="C198" s="89">
        <v>5.7577227882904737E-2</v>
      </c>
      <c r="D198" s="89">
        <v>5.9850014421690224E-2</v>
      </c>
      <c r="E198" s="89">
        <v>6.3399588759424266E-2</v>
      </c>
      <c r="M198" s="5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s="88" customFormat="1">
      <c r="A199" s="78" t="s">
        <v>590</v>
      </c>
      <c r="B199" s="85">
        <v>47</v>
      </c>
      <c r="C199" s="89">
        <v>7.6014879508329294E-3</v>
      </c>
      <c r="D199" s="89">
        <v>6.3455436977213732E-3</v>
      </c>
      <c r="E199" s="89">
        <v>6.8540095956134339E-3</v>
      </c>
      <c r="M199" s="5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s="88" customFormat="1">
      <c r="A200" s="72" t="s">
        <v>770</v>
      </c>
      <c r="B200" s="87">
        <v>6183</v>
      </c>
      <c r="C200" s="151">
        <v>1</v>
      </c>
      <c r="D200" s="151">
        <v>1</v>
      </c>
      <c r="E200" s="151">
        <v>1.0000870459218643</v>
      </c>
      <c r="M200" s="5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s="88" customFormat="1">
      <c r="A201" s="72"/>
      <c r="B201" s="250"/>
      <c r="C201" s="294"/>
      <c r="D201" s="151"/>
      <c r="E201" s="466"/>
      <c r="M201" s="5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s="1" customFormat="1">
      <c r="A202" s="123" t="s">
        <v>541</v>
      </c>
      <c r="B202" s="404" t="s">
        <v>804</v>
      </c>
      <c r="C202" s="408"/>
      <c r="D202" s="213" t="s">
        <v>778</v>
      </c>
      <c r="E202" s="91"/>
      <c r="F202" s="91"/>
      <c r="G202" s="91"/>
      <c r="H202" s="91"/>
      <c r="I202" s="91"/>
      <c r="J202" s="91"/>
      <c r="K202" s="91"/>
      <c r="L202" s="91"/>
      <c r="M202" s="53"/>
    </row>
    <row r="203" spans="1:27" s="13" customFormat="1" ht="25.5">
      <c r="A203" s="76" t="s">
        <v>38</v>
      </c>
      <c r="B203" s="84" t="s">
        <v>771</v>
      </c>
      <c r="C203" s="84" t="s">
        <v>772</v>
      </c>
      <c r="D203" s="213" t="s">
        <v>772</v>
      </c>
      <c r="E203" s="93"/>
      <c r="F203" s="93"/>
      <c r="G203" s="93"/>
      <c r="H203" s="93"/>
      <c r="I203" s="93"/>
      <c r="J203" s="93"/>
      <c r="K203" s="93"/>
      <c r="L203" s="93"/>
      <c r="M203" s="54"/>
    </row>
    <row r="204" spans="1:27">
      <c r="A204" s="73" t="s">
        <v>103</v>
      </c>
      <c r="B204" s="85">
        <v>1858</v>
      </c>
      <c r="C204" s="89">
        <v>0.30157441973705568</v>
      </c>
      <c r="D204" s="89">
        <v>0.29189501009518315</v>
      </c>
    </row>
    <row r="205" spans="1:27">
      <c r="A205" s="73" t="s">
        <v>104</v>
      </c>
      <c r="B205" s="85">
        <v>4303</v>
      </c>
      <c r="C205" s="89">
        <v>0.69842558026294432</v>
      </c>
      <c r="D205" s="89">
        <v>0.70810498990481685</v>
      </c>
    </row>
    <row r="206" spans="1:27">
      <c r="A206" s="73"/>
      <c r="B206" s="87">
        <v>6161</v>
      </c>
      <c r="C206" s="151">
        <v>1</v>
      </c>
      <c r="D206" s="151">
        <v>1</v>
      </c>
    </row>
    <row r="207" spans="1:27" s="1" customFormat="1">
      <c r="A207" s="123" t="s">
        <v>542</v>
      </c>
      <c r="B207" s="404" t="s">
        <v>804</v>
      </c>
      <c r="C207" s="408"/>
      <c r="D207" s="213" t="s">
        <v>778</v>
      </c>
      <c r="E207" s="91"/>
      <c r="F207" s="91"/>
      <c r="G207" s="91"/>
      <c r="H207" s="91"/>
      <c r="I207" s="91"/>
      <c r="J207" s="91"/>
      <c r="K207" s="91"/>
      <c r="L207" s="91"/>
      <c r="M207" s="53"/>
    </row>
    <row r="208" spans="1:27" s="13" customFormat="1" ht="25.5">
      <c r="A208" s="76" t="s">
        <v>40</v>
      </c>
      <c r="B208" s="84" t="s">
        <v>771</v>
      </c>
      <c r="C208" s="84" t="s">
        <v>772</v>
      </c>
      <c r="D208" s="213" t="s">
        <v>772</v>
      </c>
      <c r="E208" s="93"/>
      <c r="F208" s="93"/>
      <c r="G208" s="93"/>
      <c r="H208" s="93"/>
      <c r="I208" s="93"/>
      <c r="J208" s="93"/>
      <c r="K208" s="93"/>
      <c r="L208" s="93"/>
      <c r="M208" s="54"/>
    </row>
    <row r="209" spans="1:13">
      <c r="A209" s="73" t="s">
        <v>653</v>
      </c>
      <c r="B209" s="85">
        <v>972</v>
      </c>
      <c r="C209" s="89">
        <v>0.15697674418604651</v>
      </c>
      <c r="D209" s="89">
        <v>0.14811075858090569</v>
      </c>
    </row>
    <row r="210" spans="1:13">
      <c r="A210" s="73" t="s">
        <v>561</v>
      </c>
      <c r="B210" s="85">
        <v>3336</v>
      </c>
      <c r="C210" s="89">
        <v>0.53875968992248058</v>
      </c>
      <c r="D210" s="89">
        <v>0.54052494952408425</v>
      </c>
    </row>
    <row r="211" spans="1:13">
      <c r="A211" s="73" t="s">
        <v>605</v>
      </c>
      <c r="B211" s="85">
        <v>1263</v>
      </c>
      <c r="C211" s="89">
        <v>0.20397286821705427</v>
      </c>
      <c r="D211" s="89">
        <v>0.20248053071820019</v>
      </c>
    </row>
    <row r="212" spans="1:13">
      <c r="A212" s="73" t="s">
        <v>591</v>
      </c>
      <c r="B212" s="85">
        <v>414</v>
      </c>
      <c r="C212" s="89">
        <v>6.6860465116279064E-2</v>
      </c>
      <c r="D212" s="89">
        <v>6.8214594750504759E-2</v>
      </c>
    </row>
    <row r="213" spans="1:13">
      <c r="A213" s="73" t="s">
        <v>107</v>
      </c>
      <c r="B213" s="85">
        <v>207</v>
      </c>
      <c r="C213" s="89">
        <v>3.3430232558139532E-2</v>
      </c>
      <c r="D213" s="89">
        <v>4.0669166426305164E-2</v>
      </c>
    </row>
    <row r="214" spans="1:13">
      <c r="A214" s="72" t="s">
        <v>770</v>
      </c>
      <c r="B214" s="87">
        <v>6192</v>
      </c>
      <c r="C214" s="151">
        <v>0.99999999999999989</v>
      </c>
      <c r="D214" s="151">
        <v>1</v>
      </c>
    </row>
    <row r="215" spans="1:13" s="1" customFormat="1">
      <c r="A215" s="123" t="s">
        <v>543</v>
      </c>
      <c r="B215" s="404" t="s">
        <v>804</v>
      </c>
      <c r="C215" s="408"/>
      <c r="D215" s="213" t="s">
        <v>778</v>
      </c>
      <c r="E215" s="91"/>
      <c r="F215" s="91"/>
      <c r="G215" s="91"/>
      <c r="H215" s="91"/>
      <c r="I215" s="91"/>
      <c r="J215" s="91"/>
      <c r="K215" s="91"/>
      <c r="L215" s="91"/>
      <c r="M215" s="53"/>
    </row>
    <row r="216" spans="1:13" ht="25.5">
      <c r="A216" s="76" t="s">
        <v>43</v>
      </c>
      <c r="B216" s="84" t="s">
        <v>771</v>
      </c>
      <c r="C216" s="84" t="s">
        <v>772</v>
      </c>
      <c r="D216" s="213" t="s">
        <v>772</v>
      </c>
    </row>
    <row r="217" spans="1:13">
      <c r="A217" s="73" t="s">
        <v>607</v>
      </c>
      <c r="B217" s="85">
        <v>440</v>
      </c>
      <c r="C217" s="89">
        <v>7.0967741935483872E-2</v>
      </c>
      <c r="D217" s="89">
        <v>8.7539659648110765E-2</v>
      </c>
    </row>
    <row r="218" spans="1:13">
      <c r="A218" s="73" t="s">
        <v>563</v>
      </c>
      <c r="B218" s="85">
        <v>716</v>
      </c>
      <c r="C218" s="89">
        <v>0.11548387096774193</v>
      </c>
      <c r="D218" s="89">
        <v>0.1091721949812518</v>
      </c>
    </row>
    <row r="219" spans="1:13">
      <c r="A219" s="73" t="s">
        <v>606</v>
      </c>
      <c r="B219" s="85">
        <v>727</v>
      </c>
      <c r="C219" s="89">
        <v>0.11725806451612904</v>
      </c>
      <c r="D219" s="89">
        <v>0.12402653591000866</v>
      </c>
    </row>
    <row r="220" spans="1:13">
      <c r="A220" s="73" t="s">
        <v>592</v>
      </c>
      <c r="B220" s="85">
        <v>1307</v>
      </c>
      <c r="C220" s="89">
        <v>0.21080645161290323</v>
      </c>
      <c r="D220" s="89">
        <v>0.20651860398038649</v>
      </c>
    </row>
    <row r="221" spans="1:13">
      <c r="A221" s="73" t="s">
        <v>562</v>
      </c>
      <c r="B221" s="85">
        <v>3010</v>
      </c>
      <c r="C221" s="89">
        <v>0.48548387096774193</v>
      </c>
      <c r="D221" s="89">
        <v>0.47274300548024228</v>
      </c>
    </row>
    <row r="222" spans="1:13">
      <c r="A222" s="72" t="s">
        <v>770</v>
      </c>
      <c r="B222" s="87">
        <v>6200</v>
      </c>
      <c r="C222" s="151">
        <v>1</v>
      </c>
      <c r="D222" s="151">
        <v>1</v>
      </c>
    </row>
    <row r="223" spans="1:13">
      <c r="A223" s="123" t="s">
        <v>544</v>
      </c>
      <c r="B223" s="404" t="s">
        <v>804</v>
      </c>
      <c r="C223" s="408"/>
      <c r="D223" s="213" t="s">
        <v>778</v>
      </c>
    </row>
    <row r="224" spans="1:13" s="13" customFormat="1">
      <c r="A224" s="76" t="s">
        <v>855</v>
      </c>
      <c r="B224" s="84" t="s">
        <v>771</v>
      </c>
      <c r="C224" s="84" t="s">
        <v>772</v>
      </c>
      <c r="D224" s="213" t="s">
        <v>772</v>
      </c>
      <c r="E224" s="93"/>
      <c r="F224" s="93"/>
      <c r="G224" s="93"/>
      <c r="H224" s="93"/>
      <c r="I224" s="93"/>
      <c r="J224" s="93"/>
      <c r="K224" s="93"/>
      <c r="L224" s="93"/>
      <c r="M224" s="54"/>
    </row>
    <row r="225" spans="1:13">
      <c r="A225" s="73" t="s">
        <v>607</v>
      </c>
      <c r="B225" s="85">
        <v>887</v>
      </c>
      <c r="C225" s="89">
        <v>0.14311068086479509</v>
      </c>
      <c r="D225" s="89">
        <v>0.16902220940294202</v>
      </c>
    </row>
    <row r="226" spans="1:13">
      <c r="A226" s="73" t="s">
        <v>563</v>
      </c>
      <c r="B226" s="85">
        <v>1180</v>
      </c>
      <c r="C226" s="89">
        <v>0.19038399483704421</v>
      </c>
      <c r="D226" s="89">
        <v>0.16729160657629075</v>
      </c>
    </row>
    <row r="227" spans="1:13">
      <c r="A227" s="73" t="s">
        <v>606</v>
      </c>
      <c r="B227" s="85">
        <v>910</v>
      </c>
      <c r="C227" s="89">
        <v>0.1468215553404324</v>
      </c>
      <c r="D227" s="89">
        <v>0.15186039803865012</v>
      </c>
    </row>
    <row r="228" spans="1:13">
      <c r="A228" s="73" t="s">
        <v>592</v>
      </c>
      <c r="B228" s="85">
        <v>1214</v>
      </c>
      <c r="C228" s="89">
        <v>0.19586963536624719</v>
      </c>
      <c r="D228" s="89">
        <v>0.18474185174502453</v>
      </c>
    </row>
    <row r="229" spans="1:13">
      <c r="A229" s="124" t="s">
        <v>627</v>
      </c>
      <c r="B229" s="85">
        <v>2007</v>
      </c>
      <c r="C229" s="89">
        <v>0.32381413359148115</v>
      </c>
      <c r="D229" s="89">
        <v>0.32708393423709259</v>
      </c>
    </row>
    <row r="230" spans="1:13">
      <c r="A230" s="72" t="s">
        <v>770</v>
      </c>
      <c r="B230" s="87">
        <v>6198</v>
      </c>
      <c r="C230" s="151">
        <v>1</v>
      </c>
      <c r="D230" s="151">
        <v>1</v>
      </c>
    </row>
    <row r="231" spans="1:13" s="1" customFormat="1">
      <c r="A231" s="123" t="s">
        <v>44</v>
      </c>
      <c r="B231" s="404" t="s">
        <v>804</v>
      </c>
      <c r="C231" s="408"/>
      <c r="D231" s="213" t="s">
        <v>778</v>
      </c>
      <c r="E231" s="91"/>
      <c r="F231" s="91"/>
      <c r="G231" s="91"/>
      <c r="H231" s="91"/>
      <c r="I231" s="91"/>
      <c r="J231" s="91"/>
      <c r="K231" s="91"/>
      <c r="L231" s="91"/>
      <c r="M231" s="53"/>
    </row>
    <row r="232" spans="1:13" s="13" customFormat="1" ht="25.5">
      <c r="A232" s="121" t="s">
        <v>45</v>
      </c>
      <c r="B232" s="84" t="s">
        <v>771</v>
      </c>
      <c r="C232" s="84" t="s">
        <v>772</v>
      </c>
      <c r="D232" s="213" t="s">
        <v>772</v>
      </c>
      <c r="E232" s="93"/>
      <c r="F232" s="93"/>
      <c r="G232" s="93"/>
      <c r="H232" s="93"/>
      <c r="I232" s="93"/>
      <c r="J232" s="93"/>
      <c r="K232" s="93"/>
      <c r="L232" s="93"/>
      <c r="M232" s="54"/>
    </row>
    <row r="233" spans="1:13">
      <c r="A233" s="125">
        <v>1</v>
      </c>
      <c r="B233" s="85">
        <v>211</v>
      </c>
      <c r="C233" s="89">
        <v>3.3966516419832581E-2</v>
      </c>
      <c r="D233" s="89">
        <v>3.8794346697432938E-2</v>
      </c>
    </row>
    <row r="234" spans="1:13">
      <c r="A234" s="125">
        <v>2</v>
      </c>
      <c r="B234" s="85">
        <v>532</v>
      </c>
      <c r="C234" s="89">
        <v>8.5640695428203475E-2</v>
      </c>
      <c r="D234" s="89">
        <v>8.2636284972598784E-2</v>
      </c>
    </row>
    <row r="235" spans="1:13">
      <c r="A235" s="125" t="s">
        <v>46</v>
      </c>
      <c r="B235" s="85">
        <v>3016</v>
      </c>
      <c r="C235" s="89">
        <v>0.48551191242755959</v>
      </c>
      <c r="D235" s="89">
        <v>0.49351023940005767</v>
      </c>
    </row>
    <row r="236" spans="1:13">
      <c r="A236" s="125" t="s">
        <v>47</v>
      </c>
      <c r="B236" s="85">
        <v>1715</v>
      </c>
      <c r="C236" s="89">
        <v>0.2760785576303928</v>
      </c>
      <c r="D236" s="89">
        <v>0.27862705509085667</v>
      </c>
    </row>
    <row r="237" spans="1:13">
      <c r="A237" s="125" t="s">
        <v>48</v>
      </c>
      <c r="B237" s="85">
        <v>435</v>
      </c>
      <c r="C237" s="89">
        <v>7.0025756600128788E-2</v>
      </c>
      <c r="D237" s="89">
        <v>6.1580617248341504E-2</v>
      </c>
    </row>
    <row r="238" spans="1:13">
      <c r="A238" s="125" t="s">
        <v>49</v>
      </c>
      <c r="B238" s="85">
        <v>197</v>
      </c>
      <c r="C238" s="89">
        <v>3.1712813908564071E-2</v>
      </c>
      <c r="D238" s="89">
        <v>3.0573983270839343E-2</v>
      </c>
    </row>
    <row r="239" spans="1:13">
      <c r="A239" s="125" t="s">
        <v>50</v>
      </c>
      <c r="B239" s="85">
        <v>106</v>
      </c>
      <c r="C239" s="89">
        <v>1.7063747585318739E-2</v>
      </c>
      <c r="D239" s="89">
        <v>1.4277473319873089E-2</v>
      </c>
    </row>
    <row r="240" spans="1:13">
      <c r="A240" s="72" t="s">
        <v>770</v>
      </c>
      <c r="B240" s="87">
        <v>6212</v>
      </c>
      <c r="C240" s="151">
        <v>1</v>
      </c>
      <c r="D240" s="151">
        <v>1.0000000000000002</v>
      </c>
    </row>
    <row r="241" spans="1:14">
      <c r="A241" s="29"/>
      <c r="B241" s="83"/>
      <c r="C241" s="222"/>
      <c r="D241" s="222"/>
    </row>
    <row r="242" spans="1:14">
      <c r="A242" s="29"/>
      <c r="B242" s="83"/>
      <c r="C242" s="409" t="s">
        <v>914</v>
      </c>
      <c r="D242" s="410"/>
      <c r="E242" s="410"/>
      <c r="F242" s="410"/>
      <c r="G242" s="410"/>
      <c r="H242" s="410"/>
      <c r="I242" s="410"/>
      <c r="J242" s="410"/>
      <c r="K242" s="410"/>
      <c r="L242" s="410"/>
      <c r="M242" s="410"/>
      <c r="N242" s="410"/>
    </row>
    <row r="243" spans="1:14" s="10" customFormat="1" ht="25.5">
      <c r="A243" s="123" t="s">
        <v>841</v>
      </c>
      <c r="B243" s="401" t="s">
        <v>913</v>
      </c>
      <c r="C243" s="73" t="s">
        <v>718</v>
      </c>
      <c r="D243" s="73" t="s">
        <v>612</v>
      </c>
      <c r="E243" s="73" t="s">
        <v>601</v>
      </c>
      <c r="F243" s="73" t="s">
        <v>598</v>
      </c>
      <c r="G243" s="73" t="s">
        <v>586</v>
      </c>
      <c r="H243" s="73" t="s">
        <v>622</v>
      </c>
      <c r="I243" s="72" t="s">
        <v>718</v>
      </c>
      <c r="J243" s="72" t="s">
        <v>612</v>
      </c>
      <c r="K243" s="72" t="s">
        <v>601</v>
      </c>
      <c r="L243" s="72" t="s">
        <v>598</v>
      </c>
      <c r="M243" s="72" t="s">
        <v>586</v>
      </c>
      <c r="N243" s="72" t="s">
        <v>622</v>
      </c>
    </row>
    <row r="244" spans="1:14">
      <c r="A244" s="73" t="s">
        <v>838</v>
      </c>
      <c r="B244" s="153">
        <v>1442</v>
      </c>
      <c r="C244" s="85">
        <v>41</v>
      </c>
      <c r="D244" s="85">
        <v>153</v>
      </c>
      <c r="E244" s="85">
        <v>227</v>
      </c>
      <c r="F244" s="85">
        <v>377</v>
      </c>
      <c r="G244" s="85">
        <v>457</v>
      </c>
      <c r="H244" s="85">
        <v>134</v>
      </c>
      <c r="I244" s="151">
        <v>0.38317757009345793</v>
      </c>
      <c r="J244" s="151">
        <v>0.14926829268292682</v>
      </c>
      <c r="K244" s="151">
        <v>0.1473069435431538</v>
      </c>
      <c r="L244" s="151">
        <v>0.2596418732782369</v>
      </c>
      <c r="M244" s="151">
        <v>0.36501597444089456</v>
      </c>
      <c r="N244" s="151">
        <v>0.51340996168582376</v>
      </c>
    </row>
    <row r="245" spans="1:14">
      <c r="A245" s="73" t="s">
        <v>839</v>
      </c>
      <c r="B245" s="153">
        <v>1410</v>
      </c>
      <c r="C245" s="85">
        <v>30</v>
      </c>
      <c r="D245" s="85">
        <v>232</v>
      </c>
      <c r="E245" s="85">
        <v>333</v>
      </c>
      <c r="F245" s="85">
        <v>340</v>
      </c>
      <c r="G245" s="85">
        <v>366</v>
      </c>
      <c r="H245" s="85">
        <v>75</v>
      </c>
      <c r="I245" s="151">
        <v>0.28037383177570091</v>
      </c>
      <c r="J245" s="151">
        <v>0.22634146341463415</v>
      </c>
      <c r="K245" s="151">
        <v>0.21609344581440623</v>
      </c>
      <c r="L245" s="151">
        <v>0.23415977961432508</v>
      </c>
      <c r="M245" s="151">
        <v>0.29233226837060705</v>
      </c>
      <c r="N245" s="151">
        <v>0.28735632183908044</v>
      </c>
    </row>
    <row r="246" spans="1:14">
      <c r="A246" s="73" t="s">
        <v>840</v>
      </c>
      <c r="B246" s="153">
        <v>1410</v>
      </c>
      <c r="C246" s="85">
        <v>26</v>
      </c>
      <c r="D246" s="85">
        <v>283</v>
      </c>
      <c r="E246" s="85">
        <v>406</v>
      </c>
      <c r="F246" s="85">
        <v>363</v>
      </c>
      <c r="G246" s="85">
        <v>280</v>
      </c>
      <c r="H246" s="85">
        <v>33</v>
      </c>
      <c r="I246" s="151">
        <v>0.24299065420560748</v>
      </c>
      <c r="J246" s="151">
        <v>0.27609756097560978</v>
      </c>
      <c r="K246" s="151">
        <v>0.26346528228423099</v>
      </c>
      <c r="L246" s="151">
        <v>0.25</v>
      </c>
      <c r="M246" s="151">
        <v>0.22364217252396165</v>
      </c>
      <c r="N246" s="151">
        <v>0.12643678160919541</v>
      </c>
    </row>
    <row r="247" spans="1:14">
      <c r="A247" s="73" t="s">
        <v>837</v>
      </c>
      <c r="B247" s="153">
        <v>1506</v>
      </c>
      <c r="C247" s="85">
        <v>10</v>
      </c>
      <c r="D247" s="85">
        <v>357</v>
      </c>
      <c r="E247" s="85">
        <v>575</v>
      </c>
      <c r="F247" s="85">
        <v>372</v>
      </c>
      <c r="G247" s="85">
        <v>149</v>
      </c>
      <c r="H247" s="85">
        <v>19</v>
      </c>
      <c r="I247" s="151">
        <v>9.3457943925233641E-2</v>
      </c>
      <c r="J247" s="151">
        <v>0.34829268292682924</v>
      </c>
      <c r="K247" s="151">
        <v>0.37313432835820898</v>
      </c>
      <c r="L247" s="151">
        <v>0.256198347107438</v>
      </c>
      <c r="M247" s="151">
        <v>0.11900958466453675</v>
      </c>
      <c r="N247" s="151">
        <v>7.2796934865900387E-2</v>
      </c>
    </row>
    <row r="248" spans="1:14">
      <c r="A248" s="72" t="s">
        <v>770</v>
      </c>
      <c r="B248" s="157">
        <v>5768</v>
      </c>
      <c r="C248" s="157">
        <v>107</v>
      </c>
      <c r="D248" s="157">
        <v>1025</v>
      </c>
      <c r="E248" s="157">
        <v>1541</v>
      </c>
      <c r="F248" s="157">
        <v>1452</v>
      </c>
      <c r="G248" s="157">
        <v>1252</v>
      </c>
      <c r="H248" s="157">
        <v>261</v>
      </c>
      <c r="I248" s="151">
        <v>1</v>
      </c>
      <c r="J248" s="151">
        <v>1</v>
      </c>
      <c r="K248" s="151">
        <v>1</v>
      </c>
      <c r="L248" s="151">
        <v>1</v>
      </c>
      <c r="M248" s="151">
        <v>1</v>
      </c>
      <c r="N248" s="151">
        <v>1</v>
      </c>
    </row>
    <row r="250" spans="1:14" s="12" customFormat="1">
      <c r="A250" s="32" t="s">
        <v>518</v>
      </c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52"/>
    </row>
    <row r="251" spans="1:14" s="1" customFormat="1">
      <c r="A251" s="123" t="s">
        <v>551</v>
      </c>
      <c r="B251" s="404" t="s">
        <v>804</v>
      </c>
      <c r="C251" s="408"/>
      <c r="D251" s="213" t="s">
        <v>778</v>
      </c>
      <c r="E251" s="91"/>
      <c r="F251" s="91"/>
      <c r="G251" s="91"/>
      <c r="H251" s="91"/>
      <c r="I251" s="91"/>
      <c r="J251" s="91"/>
      <c r="K251" s="53"/>
    </row>
    <row r="252" spans="1:14" s="14" customFormat="1">
      <c r="A252" s="76" t="s">
        <v>520</v>
      </c>
      <c r="B252" s="84" t="s">
        <v>771</v>
      </c>
      <c r="C252" s="84" t="s">
        <v>772</v>
      </c>
      <c r="D252" s="213" t="s">
        <v>772</v>
      </c>
      <c r="E252" s="116"/>
      <c r="F252" s="116"/>
      <c r="G252" s="116"/>
      <c r="H252" s="116"/>
      <c r="I252" s="116"/>
      <c r="J252" s="116"/>
      <c r="K252" s="70"/>
    </row>
    <row r="253" spans="1:14" s="10" customFormat="1">
      <c r="A253" s="73" t="s">
        <v>631</v>
      </c>
      <c r="B253" s="85">
        <v>722</v>
      </c>
      <c r="C253" s="225">
        <v>0.11859395532194481</v>
      </c>
      <c r="D253" s="225">
        <v>0.12590135563888089</v>
      </c>
      <c r="E253" s="101"/>
      <c r="F253" s="101"/>
      <c r="G253" s="101"/>
      <c r="H253" s="101"/>
      <c r="I253" s="101"/>
      <c r="J253" s="101"/>
      <c r="K253" s="59"/>
    </row>
    <row r="254" spans="1:14" s="10" customFormat="1">
      <c r="A254" s="73" t="s">
        <v>618</v>
      </c>
      <c r="B254" s="85">
        <v>1594</v>
      </c>
      <c r="C254" s="225">
        <v>0.26182654402102495</v>
      </c>
      <c r="D254" s="225">
        <v>0.26002307470435537</v>
      </c>
      <c r="E254" s="101"/>
      <c r="F254" s="101"/>
      <c r="G254" s="101"/>
      <c r="H254" s="101"/>
      <c r="I254" s="101"/>
      <c r="J254" s="101"/>
      <c r="K254" s="59"/>
    </row>
    <row r="255" spans="1:14" s="10" customFormat="1">
      <c r="A255" s="73" t="s">
        <v>641</v>
      </c>
      <c r="B255" s="85">
        <v>1760</v>
      </c>
      <c r="C255" s="225">
        <v>0.28909329829172142</v>
      </c>
      <c r="D255" s="225">
        <v>0.28266512835304297</v>
      </c>
      <c r="E255" s="101"/>
      <c r="F255" s="101"/>
      <c r="G255" s="101"/>
      <c r="H255" s="101"/>
      <c r="I255" s="101"/>
      <c r="J255" s="101"/>
      <c r="K255" s="59"/>
    </row>
    <row r="256" spans="1:14" s="10" customFormat="1">
      <c r="A256" s="73" t="s">
        <v>582</v>
      </c>
      <c r="B256" s="85">
        <v>1776</v>
      </c>
      <c r="C256" s="225">
        <v>0.29172141918528255</v>
      </c>
      <c r="D256" s="225">
        <v>0.29175079319296221</v>
      </c>
      <c r="E256" s="101"/>
      <c r="F256" s="101"/>
      <c r="G256" s="101"/>
      <c r="H256" s="101"/>
      <c r="I256" s="101"/>
      <c r="J256" s="101"/>
      <c r="K256" s="59"/>
    </row>
    <row r="257" spans="1:13" s="10" customFormat="1">
      <c r="A257" s="73" t="s">
        <v>50</v>
      </c>
      <c r="B257" s="85">
        <v>236</v>
      </c>
      <c r="C257" s="225">
        <v>3.8764783180026283E-2</v>
      </c>
      <c r="D257" s="225">
        <v>3.9659648110758582E-2</v>
      </c>
      <c r="E257" s="101"/>
      <c r="F257" s="101"/>
      <c r="G257" s="101"/>
      <c r="H257" s="101"/>
      <c r="I257" s="101"/>
      <c r="J257" s="101"/>
      <c r="K257" s="59"/>
    </row>
    <row r="258" spans="1:13">
      <c r="A258" s="228" t="s">
        <v>770</v>
      </c>
      <c r="B258" s="87">
        <v>6088</v>
      </c>
      <c r="C258" s="222">
        <v>1</v>
      </c>
      <c r="D258" s="225">
        <v>1</v>
      </c>
      <c r="K258" s="51"/>
      <c r="L258" s="11"/>
      <c r="M258" s="11"/>
    </row>
    <row r="259" spans="1:13" s="10" customFormat="1">
      <c r="A259" s="123" t="s">
        <v>552</v>
      </c>
      <c r="B259" s="404" t="s">
        <v>804</v>
      </c>
      <c r="C259" s="408"/>
      <c r="D259" s="213" t="s">
        <v>778</v>
      </c>
      <c r="E259" s="101"/>
      <c r="F259" s="101"/>
      <c r="G259" s="101"/>
      <c r="H259" s="101"/>
      <c r="I259" s="101"/>
      <c r="J259" s="101"/>
      <c r="K259" s="101"/>
      <c r="L259" s="101"/>
      <c r="M259" s="59"/>
    </row>
    <row r="260" spans="1:13" s="13" customFormat="1">
      <c r="A260" s="76" t="s">
        <v>522</v>
      </c>
      <c r="B260" s="84" t="s">
        <v>771</v>
      </c>
      <c r="C260" s="84" t="s">
        <v>772</v>
      </c>
      <c r="D260" s="213" t="s">
        <v>772</v>
      </c>
      <c r="E260" s="93"/>
      <c r="F260" s="93"/>
      <c r="G260" s="93"/>
      <c r="H260" s="93"/>
      <c r="I260" s="93"/>
      <c r="J260" s="93"/>
      <c r="K260" s="93"/>
      <c r="L260" s="93"/>
      <c r="M260" s="54"/>
    </row>
    <row r="261" spans="1:13" s="10" customFormat="1">
      <c r="A261" s="73" t="s">
        <v>685</v>
      </c>
      <c r="B261" s="85">
        <v>113</v>
      </c>
      <c r="C261" s="225">
        <v>1.8606948789725013E-2</v>
      </c>
      <c r="D261" s="225">
        <v>2.3078032597721045E-2</v>
      </c>
      <c r="E261" s="101"/>
      <c r="F261" s="101"/>
      <c r="G261" s="101"/>
      <c r="H261" s="101"/>
      <c r="I261" s="101"/>
      <c r="J261" s="101"/>
      <c r="K261" s="101"/>
      <c r="L261" s="101"/>
      <c r="M261" s="59"/>
    </row>
    <row r="262" spans="1:13" s="10" customFormat="1">
      <c r="A262" s="73" t="s">
        <v>715</v>
      </c>
      <c r="B262" s="85">
        <v>25</v>
      </c>
      <c r="C262" s="225">
        <v>4.1165815906471269E-3</v>
      </c>
      <c r="D262" s="225">
        <v>3.8944180008654264E-3</v>
      </c>
      <c r="E262" s="101"/>
      <c r="F262" s="101"/>
      <c r="G262" s="101"/>
      <c r="H262" s="101"/>
      <c r="I262" s="101"/>
      <c r="J262" s="101"/>
      <c r="K262" s="101"/>
      <c r="L262" s="101"/>
      <c r="M262" s="59"/>
    </row>
    <row r="263" spans="1:13" s="10" customFormat="1">
      <c r="A263" s="73" t="s">
        <v>619</v>
      </c>
      <c r="B263" s="85">
        <v>956</v>
      </c>
      <c r="C263" s="225">
        <v>0.15741808002634614</v>
      </c>
      <c r="D263" s="225">
        <v>0.16601759699985577</v>
      </c>
      <c r="E263" s="101"/>
      <c r="F263" s="101"/>
      <c r="G263" s="101"/>
      <c r="H263" s="101"/>
      <c r="I263" s="101"/>
      <c r="J263" s="101"/>
      <c r="K263" s="101"/>
      <c r="L263" s="101"/>
      <c r="M263" s="59"/>
    </row>
    <row r="264" spans="1:13" s="10" customFormat="1">
      <c r="A264" s="73" t="s">
        <v>676</v>
      </c>
      <c r="B264" s="85">
        <v>115</v>
      </c>
      <c r="C264" s="225">
        <v>1.8936275316976784E-2</v>
      </c>
      <c r="D264" s="225">
        <v>1.5289196595990193E-2</v>
      </c>
      <c r="E264" s="101"/>
      <c r="F264" s="101"/>
      <c r="G264" s="101"/>
      <c r="H264" s="101"/>
      <c r="I264" s="101"/>
      <c r="J264" s="101"/>
      <c r="K264" s="101"/>
      <c r="L264" s="101"/>
      <c r="M264" s="59"/>
    </row>
    <row r="265" spans="1:13" s="10" customFormat="1">
      <c r="A265" s="73" t="s">
        <v>670</v>
      </c>
      <c r="B265" s="85">
        <v>36</v>
      </c>
      <c r="C265" s="225">
        <v>5.9278774905318623E-3</v>
      </c>
      <c r="D265" s="225">
        <v>5.6252704456945047E-3</v>
      </c>
      <c r="E265" s="101"/>
      <c r="F265" s="101"/>
      <c r="G265" s="101"/>
      <c r="H265" s="101"/>
      <c r="I265" s="101"/>
      <c r="J265" s="101"/>
      <c r="K265" s="101"/>
      <c r="L265" s="101"/>
      <c r="M265" s="59"/>
    </row>
    <row r="266" spans="1:13" s="10" customFormat="1">
      <c r="A266" s="73" t="s">
        <v>696</v>
      </c>
      <c r="B266" s="85">
        <v>46</v>
      </c>
      <c r="C266" s="225">
        <v>7.5745101267907129E-3</v>
      </c>
      <c r="D266" s="225">
        <v>7.7888360017308528E-3</v>
      </c>
      <c r="E266" s="101"/>
      <c r="F266" s="101"/>
      <c r="G266" s="101"/>
      <c r="H266" s="101"/>
      <c r="I266" s="101"/>
      <c r="J266" s="101"/>
      <c r="K266" s="101"/>
      <c r="L266" s="101"/>
      <c r="M266" s="59"/>
    </row>
    <row r="267" spans="1:13" s="10" customFormat="1">
      <c r="A267" s="73" t="s">
        <v>665</v>
      </c>
      <c r="B267" s="85">
        <v>239</v>
      </c>
      <c r="C267" s="225">
        <v>3.9354520006586534E-2</v>
      </c>
      <c r="D267" s="225">
        <v>4.0675032453483341E-2</v>
      </c>
      <c r="E267" s="101"/>
      <c r="F267" s="101"/>
      <c r="G267" s="101"/>
      <c r="H267" s="101"/>
      <c r="I267" s="101"/>
      <c r="J267" s="101"/>
      <c r="K267" s="101"/>
      <c r="L267" s="101"/>
      <c r="M267" s="59"/>
    </row>
    <row r="268" spans="1:13" s="10" customFormat="1">
      <c r="A268" s="73" t="s">
        <v>637</v>
      </c>
      <c r="B268" s="85">
        <v>811</v>
      </c>
      <c r="C268" s="225">
        <v>0.13354190680059277</v>
      </c>
      <c r="D268" s="225">
        <v>0.14380499062454927</v>
      </c>
      <c r="E268" s="101"/>
      <c r="F268" s="101"/>
      <c r="G268" s="101"/>
      <c r="H268" s="101"/>
      <c r="I268" s="101"/>
      <c r="J268" s="101"/>
      <c r="K268" s="101"/>
      <c r="L268" s="101"/>
      <c r="M268" s="59"/>
    </row>
    <row r="269" spans="1:13" s="10" customFormat="1">
      <c r="A269" s="73" t="s">
        <v>648</v>
      </c>
      <c r="B269" s="85">
        <v>351</v>
      </c>
      <c r="C269" s="225">
        <v>5.7796805532685659E-2</v>
      </c>
      <c r="D269" s="225">
        <v>6.3897302754940141E-2</v>
      </c>
      <c r="E269" s="101"/>
      <c r="F269" s="101"/>
      <c r="G269" s="101"/>
      <c r="H269" s="101"/>
      <c r="I269" s="101"/>
      <c r="J269" s="101"/>
      <c r="K269" s="101"/>
      <c r="L269" s="101"/>
      <c r="M269" s="59"/>
    </row>
    <row r="270" spans="1:13" s="10" customFormat="1">
      <c r="A270" s="73" t="s">
        <v>698</v>
      </c>
      <c r="B270" s="85">
        <v>183</v>
      </c>
      <c r="C270" s="225">
        <v>3.0133377243536968E-2</v>
      </c>
      <c r="D270" s="225">
        <v>2.9280253858358574E-2</v>
      </c>
      <c r="E270" s="101"/>
      <c r="F270" s="101"/>
      <c r="G270" s="101"/>
      <c r="H270" s="101"/>
      <c r="I270" s="101"/>
      <c r="J270" s="101"/>
      <c r="K270" s="101"/>
      <c r="L270" s="101"/>
      <c r="M270" s="59"/>
    </row>
    <row r="271" spans="1:13" s="10" customFormat="1">
      <c r="A271" s="73" t="s">
        <v>632</v>
      </c>
      <c r="B271" s="85">
        <v>438</v>
      </c>
      <c r="C271" s="225">
        <v>7.2122509468137655E-2</v>
      </c>
      <c r="D271" s="225">
        <v>7.0099524015577674E-2</v>
      </c>
      <c r="E271" s="101"/>
      <c r="F271" s="101"/>
      <c r="G271" s="101"/>
      <c r="H271" s="101"/>
      <c r="I271" s="101"/>
      <c r="J271" s="101"/>
      <c r="K271" s="101"/>
      <c r="L271" s="101"/>
      <c r="M271" s="59"/>
    </row>
    <row r="272" spans="1:13" s="10" customFormat="1">
      <c r="A272" s="73" t="s">
        <v>610</v>
      </c>
      <c r="B272" s="85">
        <v>232</v>
      </c>
      <c r="C272" s="225">
        <v>3.8201877161205336E-2</v>
      </c>
      <c r="D272" s="225">
        <v>3.4905524304053082E-2</v>
      </c>
      <c r="E272" s="101"/>
      <c r="F272" s="101"/>
      <c r="G272" s="101"/>
      <c r="H272" s="101"/>
      <c r="I272" s="101"/>
      <c r="J272" s="101"/>
      <c r="K272" s="101"/>
      <c r="L272" s="101"/>
      <c r="M272" s="59"/>
    </row>
    <row r="273" spans="1:13" s="10" customFormat="1">
      <c r="A273" s="73" t="s">
        <v>699</v>
      </c>
      <c r="B273" s="85">
        <v>64</v>
      </c>
      <c r="C273" s="225">
        <v>1.0538448872056645E-2</v>
      </c>
      <c r="D273" s="225">
        <v>1.2404442521275061E-2</v>
      </c>
      <c r="E273" s="101"/>
      <c r="F273" s="101"/>
      <c r="G273" s="101"/>
      <c r="H273" s="101"/>
      <c r="I273" s="101"/>
      <c r="J273" s="101"/>
      <c r="K273" s="101"/>
      <c r="L273" s="101"/>
      <c r="M273" s="59"/>
    </row>
    <row r="274" spans="1:13" s="10" customFormat="1">
      <c r="A274" s="73" t="s">
        <v>668</v>
      </c>
      <c r="B274" s="85">
        <v>217</v>
      </c>
      <c r="C274" s="225">
        <v>3.573192820681706E-2</v>
      </c>
      <c r="D274" s="225">
        <v>3.6780614452617912E-2</v>
      </c>
      <c r="E274" s="101"/>
      <c r="F274" s="101"/>
      <c r="G274" s="101"/>
      <c r="H274" s="101"/>
      <c r="I274" s="101"/>
      <c r="J274" s="101"/>
      <c r="K274" s="101"/>
      <c r="L274" s="101"/>
      <c r="M274" s="59"/>
    </row>
    <row r="275" spans="1:13" s="10" customFormat="1">
      <c r="A275" s="73" t="s">
        <v>711</v>
      </c>
      <c r="B275" s="85">
        <v>115</v>
      </c>
      <c r="C275" s="225">
        <v>1.8936275316976784E-2</v>
      </c>
      <c r="D275" s="225">
        <v>1.9760565411798645E-2</v>
      </c>
      <c r="E275" s="101"/>
      <c r="F275" s="101"/>
      <c r="G275" s="101"/>
      <c r="H275" s="101"/>
      <c r="I275" s="101"/>
      <c r="J275" s="101"/>
      <c r="K275" s="101"/>
      <c r="L275" s="101"/>
      <c r="M275" s="59"/>
    </row>
    <row r="276" spans="1:13" s="10" customFormat="1">
      <c r="A276" s="73" t="s">
        <v>655</v>
      </c>
      <c r="B276" s="85">
        <v>459</v>
      </c>
      <c r="C276" s="225">
        <v>7.5580438004281242E-2</v>
      </c>
      <c r="D276" s="225">
        <v>7.2407327275349778E-2</v>
      </c>
      <c r="E276" s="101"/>
      <c r="F276" s="101"/>
      <c r="G276" s="101"/>
      <c r="H276" s="101"/>
      <c r="I276" s="101"/>
      <c r="J276" s="101"/>
      <c r="K276" s="101"/>
      <c r="L276" s="101"/>
      <c r="M276" s="59"/>
    </row>
    <row r="277" spans="1:13" s="10" customFormat="1">
      <c r="A277" s="73" t="s">
        <v>583</v>
      </c>
      <c r="B277" s="85">
        <v>779</v>
      </c>
      <c r="C277" s="225">
        <v>0.12827268236456446</v>
      </c>
      <c r="D277" s="225">
        <v>0.11077455646906101</v>
      </c>
      <c r="E277" s="101"/>
      <c r="F277" s="101"/>
      <c r="G277" s="101"/>
      <c r="H277" s="101"/>
      <c r="I277" s="101"/>
      <c r="J277" s="101"/>
      <c r="K277" s="101"/>
      <c r="L277" s="101"/>
      <c r="M277" s="59"/>
    </row>
    <row r="278" spans="1:13" s="10" customFormat="1">
      <c r="A278" s="73" t="s">
        <v>673</v>
      </c>
      <c r="B278" s="85">
        <v>482</v>
      </c>
      <c r="C278" s="225">
        <v>7.9367693067676603E-2</v>
      </c>
      <c r="D278" s="225">
        <v>8.4234818981681808E-2</v>
      </c>
      <c r="E278" s="101"/>
      <c r="F278" s="101"/>
      <c r="G278" s="101"/>
      <c r="H278" s="101"/>
      <c r="I278" s="101"/>
      <c r="J278" s="101"/>
      <c r="K278" s="101"/>
      <c r="L278" s="101"/>
      <c r="M278" s="59"/>
    </row>
    <row r="279" spans="1:13" s="10" customFormat="1">
      <c r="A279" s="73" t="s">
        <v>663</v>
      </c>
      <c r="B279" s="85">
        <v>172</v>
      </c>
      <c r="C279" s="225">
        <v>2.8322081343652231E-2</v>
      </c>
      <c r="D279" s="225">
        <v>2.6395499783643445E-2</v>
      </c>
      <c r="E279" s="101"/>
      <c r="F279" s="101"/>
      <c r="G279" s="101"/>
      <c r="H279" s="101"/>
      <c r="I279" s="101"/>
      <c r="J279" s="101"/>
      <c r="K279" s="101"/>
      <c r="L279" s="101"/>
      <c r="M279" s="59"/>
    </row>
    <row r="280" spans="1:13" s="10" customFormat="1">
      <c r="A280" s="73" t="s">
        <v>680</v>
      </c>
      <c r="B280" s="85">
        <v>147</v>
      </c>
      <c r="C280" s="225">
        <v>2.4205499753005105E-2</v>
      </c>
      <c r="D280" s="225">
        <v>2.2356844079042263E-2</v>
      </c>
      <c r="E280" s="101"/>
      <c r="F280" s="101"/>
      <c r="G280" s="101"/>
      <c r="H280" s="101"/>
      <c r="I280" s="101"/>
      <c r="J280" s="101"/>
      <c r="K280" s="101"/>
      <c r="L280" s="101"/>
      <c r="M280" s="59"/>
    </row>
    <row r="281" spans="1:13">
      <c r="A281" s="122" t="s">
        <v>590</v>
      </c>
      <c r="B281" s="85">
        <v>93</v>
      </c>
      <c r="C281" s="225">
        <v>1.5313683517207312E-2</v>
      </c>
      <c r="D281" s="151">
        <v>1.0529352372710226E-2</v>
      </c>
    </row>
    <row r="282" spans="1:13">
      <c r="A282" s="228" t="s">
        <v>770</v>
      </c>
      <c r="B282" s="87">
        <v>6073</v>
      </c>
      <c r="C282" s="151">
        <v>1.0000000000000002</v>
      </c>
      <c r="D282" s="225">
        <v>1</v>
      </c>
    </row>
    <row r="283" spans="1:13">
      <c r="A283" s="228"/>
      <c r="B283" s="250"/>
      <c r="C283" s="294"/>
      <c r="D283" s="225"/>
    </row>
    <row r="284" spans="1:13" s="1" customFormat="1">
      <c r="A284" s="123" t="s">
        <v>553</v>
      </c>
      <c r="B284" s="404" t="s">
        <v>804</v>
      </c>
      <c r="C284" s="408"/>
      <c r="D284" s="213" t="s">
        <v>778</v>
      </c>
      <c r="E284" s="91"/>
      <c r="F284" s="91"/>
      <c r="G284" s="91"/>
      <c r="H284" s="91"/>
      <c r="I284" s="91"/>
      <c r="J284" s="91"/>
      <c r="K284" s="91"/>
      <c r="L284" s="91"/>
      <c r="M284" s="53"/>
    </row>
    <row r="285" spans="1:13" s="1" customFormat="1">
      <c r="A285" s="122"/>
      <c r="B285" s="84" t="s">
        <v>771</v>
      </c>
      <c r="C285" s="84" t="s">
        <v>772</v>
      </c>
      <c r="D285" s="213" t="s">
        <v>772</v>
      </c>
      <c r="E285" s="91"/>
      <c r="F285" s="91"/>
      <c r="G285" s="91"/>
      <c r="H285" s="91"/>
      <c r="I285" s="91"/>
      <c r="J285" s="91"/>
      <c r="K285" s="91"/>
      <c r="L285" s="91"/>
      <c r="M285" s="53"/>
    </row>
    <row r="286" spans="1:13">
      <c r="A286" s="122" t="s">
        <v>611</v>
      </c>
      <c r="B286" s="85">
        <v>3653</v>
      </c>
      <c r="C286" s="225">
        <v>0.60330305532617667</v>
      </c>
      <c r="D286" s="225">
        <v>0.62301701759446204</v>
      </c>
    </row>
    <row r="287" spans="1:13">
      <c r="A287" s="122" t="s">
        <v>649</v>
      </c>
      <c r="B287" s="85">
        <v>350</v>
      </c>
      <c r="C287" s="225">
        <v>5.7803468208092484E-2</v>
      </c>
      <c r="D287" s="225">
        <v>6.0571098932794921E-2</v>
      </c>
    </row>
    <row r="288" spans="1:13">
      <c r="A288" s="122" t="s">
        <v>681</v>
      </c>
      <c r="B288" s="85">
        <v>237</v>
      </c>
      <c r="C288" s="225">
        <v>3.9141205615194054E-2</v>
      </c>
      <c r="D288" s="225">
        <v>3.6775310066339773E-2</v>
      </c>
    </row>
    <row r="289" spans="1:13">
      <c r="A289" s="122" t="s">
        <v>584</v>
      </c>
      <c r="B289" s="85">
        <v>732</v>
      </c>
      <c r="C289" s="225">
        <v>0.12089182493806772</v>
      </c>
      <c r="D289" s="225">
        <v>0.11652725699451975</v>
      </c>
    </row>
    <row r="290" spans="1:13">
      <c r="A290" s="122" t="s">
        <v>642</v>
      </c>
      <c r="B290" s="85">
        <v>440</v>
      </c>
      <c r="C290" s="225">
        <v>7.2667217175887699E-2</v>
      </c>
      <c r="D290" s="225">
        <v>6.0282665128353043E-2</v>
      </c>
    </row>
    <row r="291" spans="1:13">
      <c r="A291" s="122" t="s">
        <v>597</v>
      </c>
      <c r="B291" s="85">
        <v>311</v>
      </c>
      <c r="C291" s="225">
        <v>5.1362510322047895E-2</v>
      </c>
      <c r="D291" s="225">
        <v>4.5716758004038072E-2</v>
      </c>
    </row>
    <row r="292" spans="1:13">
      <c r="A292" s="122" t="s">
        <v>50</v>
      </c>
      <c r="B292" s="85">
        <v>258</v>
      </c>
      <c r="C292" s="225">
        <v>4.2609413707679601E-2</v>
      </c>
      <c r="D292" s="225">
        <v>5.1197000288433804E-2</v>
      </c>
    </row>
    <row r="293" spans="1:13">
      <c r="A293" s="122" t="s">
        <v>590</v>
      </c>
      <c r="B293" s="85">
        <v>74</v>
      </c>
      <c r="C293" s="225">
        <v>1.222130470685384E-2</v>
      </c>
      <c r="D293" s="225">
        <v>5.9128929910585524E-3</v>
      </c>
    </row>
    <row r="294" spans="1:13">
      <c r="A294" s="228" t="s">
        <v>770</v>
      </c>
      <c r="B294" s="87">
        <v>6055</v>
      </c>
      <c r="C294" s="151">
        <v>0.99999999999999978</v>
      </c>
      <c r="D294" s="151">
        <v>0.99999999999999989</v>
      </c>
    </row>
    <row r="295" spans="1:13" s="1" customFormat="1">
      <c r="A295" s="123" t="s">
        <v>523</v>
      </c>
      <c r="B295" s="404" t="s">
        <v>804</v>
      </c>
      <c r="C295" s="408"/>
      <c r="D295" s="213" t="s">
        <v>778</v>
      </c>
      <c r="E295" s="91"/>
      <c r="F295" s="91"/>
      <c r="G295" s="91"/>
      <c r="H295" s="91"/>
      <c r="I295" s="91"/>
      <c r="J295" s="91"/>
      <c r="K295" s="91"/>
      <c r="L295" s="91"/>
      <c r="M295" s="53"/>
    </row>
    <row r="296" spans="1:13" s="14" customFormat="1">
      <c r="A296" s="76" t="s">
        <v>524</v>
      </c>
      <c r="B296" s="84" t="s">
        <v>771</v>
      </c>
      <c r="C296" s="84" t="s">
        <v>772</v>
      </c>
      <c r="D296" s="213" t="s">
        <v>772</v>
      </c>
      <c r="E296" s="116"/>
      <c r="F296" s="116"/>
      <c r="G296" s="116"/>
      <c r="H296" s="116"/>
      <c r="I296" s="116"/>
      <c r="J296" s="116"/>
      <c r="K296" s="116"/>
      <c r="L296" s="116"/>
      <c r="M296" s="70"/>
    </row>
    <row r="297" spans="1:13" s="10" customFormat="1">
      <c r="A297" s="73" t="s">
        <v>588</v>
      </c>
      <c r="B297" s="85">
        <v>5988</v>
      </c>
      <c r="C297" s="225">
        <v>0.97843137254901957</v>
      </c>
      <c r="D297" s="225">
        <v>0.97562734352466107</v>
      </c>
      <c r="E297" s="101"/>
      <c r="F297" s="101"/>
      <c r="G297" s="101"/>
      <c r="H297" s="101"/>
      <c r="I297" s="101"/>
      <c r="J297" s="101"/>
      <c r="K297" s="101"/>
      <c r="L297" s="101"/>
      <c r="M297" s="59"/>
    </row>
    <row r="298" spans="1:13" s="10" customFormat="1">
      <c r="A298" s="73" t="s">
        <v>722</v>
      </c>
      <c r="B298" s="85">
        <v>103</v>
      </c>
      <c r="C298" s="225">
        <v>1.6830065359477123E-2</v>
      </c>
      <c r="D298" s="225">
        <v>1.5863859244303433E-2</v>
      </c>
      <c r="E298" s="101"/>
      <c r="F298" s="101"/>
      <c r="G298" s="101"/>
      <c r="H298" s="101"/>
      <c r="I298" s="101"/>
      <c r="J298" s="101"/>
      <c r="K298" s="101"/>
      <c r="L298" s="101"/>
      <c r="M298" s="59"/>
    </row>
    <row r="299" spans="1:13" s="10" customFormat="1">
      <c r="A299" s="73" t="s">
        <v>748</v>
      </c>
      <c r="B299" s="85">
        <v>65</v>
      </c>
      <c r="C299" s="225">
        <v>1.0620915032679739E-2</v>
      </c>
      <c r="D299" s="225">
        <v>1.1681569079896164E-2</v>
      </c>
      <c r="E299" s="101"/>
      <c r="F299" s="101"/>
      <c r="G299" s="101"/>
      <c r="H299" s="101"/>
      <c r="I299" s="101"/>
      <c r="J299" s="101"/>
      <c r="K299" s="101"/>
      <c r="L299" s="101"/>
      <c r="M299" s="59"/>
    </row>
    <row r="300" spans="1:13" s="10" customFormat="1">
      <c r="A300" s="73" t="s">
        <v>693</v>
      </c>
      <c r="B300" s="85">
        <v>39</v>
      </c>
      <c r="C300" s="225">
        <v>6.372549019607843E-3</v>
      </c>
      <c r="D300" s="225">
        <v>5.191808479953851E-3</v>
      </c>
      <c r="E300" s="101"/>
      <c r="F300" s="101"/>
      <c r="G300" s="101"/>
      <c r="H300" s="101"/>
      <c r="I300" s="101"/>
      <c r="J300" s="101"/>
      <c r="K300" s="101"/>
      <c r="L300" s="101"/>
      <c r="M300" s="59"/>
    </row>
    <row r="301" spans="1:13" s="10" customFormat="1">
      <c r="A301" s="73" t="s">
        <v>707</v>
      </c>
      <c r="B301" s="85">
        <v>140</v>
      </c>
      <c r="C301" s="225">
        <v>2.2875816993464051E-2</v>
      </c>
      <c r="D301" s="225">
        <v>2.2065186039803866E-2</v>
      </c>
      <c r="E301" s="101"/>
      <c r="F301" s="101"/>
      <c r="G301" s="101"/>
      <c r="H301" s="101"/>
      <c r="I301" s="101"/>
      <c r="J301" s="101"/>
      <c r="K301" s="101"/>
      <c r="L301" s="101"/>
      <c r="M301" s="59"/>
    </row>
    <row r="302" spans="1:13" s="10" customFormat="1">
      <c r="A302" s="73" t="s">
        <v>724</v>
      </c>
      <c r="B302" s="85">
        <v>44</v>
      </c>
      <c r="C302" s="225">
        <v>7.1895424836601303E-3</v>
      </c>
      <c r="D302" s="225">
        <v>8.3645803288145363E-3</v>
      </c>
      <c r="E302" s="101"/>
      <c r="F302" s="101"/>
      <c r="G302" s="101"/>
      <c r="H302" s="101"/>
      <c r="I302" s="101"/>
      <c r="J302" s="101"/>
      <c r="K302" s="101"/>
      <c r="L302" s="101"/>
      <c r="M302" s="59"/>
    </row>
    <row r="303" spans="1:13" s="10" customFormat="1">
      <c r="A303" s="73" t="s">
        <v>728</v>
      </c>
      <c r="B303" s="85">
        <v>31</v>
      </c>
      <c r="C303" s="225">
        <v>5.0653594771241832E-3</v>
      </c>
      <c r="D303" s="225">
        <v>4.7591577732910301E-3</v>
      </c>
      <c r="E303" s="101"/>
      <c r="F303" s="101"/>
      <c r="G303" s="101"/>
      <c r="H303" s="101"/>
      <c r="I303" s="101"/>
      <c r="J303" s="101"/>
      <c r="K303" s="101"/>
      <c r="L303" s="101"/>
      <c r="M303" s="59"/>
    </row>
    <row r="304" spans="1:13" s="10" customFormat="1">
      <c r="A304" s="73" t="s">
        <v>749</v>
      </c>
      <c r="B304" s="85">
        <v>6</v>
      </c>
      <c r="C304" s="225">
        <v>9.8039215686274508E-4</v>
      </c>
      <c r="D304" s="225">
        <v>1.009518315546582E-3</v>
      </c>
      <c r="E304" s="101"/>
      <c r="F304" s="101"/>
      <c r="G304" s="101"/>
      <c r="H304" s="101"/>
      <c r="I304" s="101"/>
      <c r="J304" s="101"/>
      <c r="K304" s="101"/>
      <c r="L304" s="101"/>
      <c r="M304" s="59"/>
    </row>
    <row r="305" spans="1:13" s="10" customFormat="1">
      <c r="A305" s="73" t="s">
        <v>727</v>
      </c>
      <c r="B305" s="85">
        <v>5</v>
      </c>
      <c r="C305" s="225">
        <v>8.1699346405228761E-4</v>
      </c>
      <c r="D305" s="225">
        <v>1.5863859244303433E-3</v>
      </c>
      <c r="E305" s="101"/>
      <c r="F305" s="101"/>
      <c r="G305" s="101"/>
      <c r="H305" s="101"/>
      <c r="I305" s="101"/>
      <c r="J305" s="101"/>
      <c r="K305" s="101"/>
      <c r="L305" s="101"/>
      <c r="M305" s="59"/>
    </row>
    <row r="306" spans="1:13" s="10" customFormat="1">
      <c r="A306" s="73" t="s">
        <v>750</v>
      </c>
      <c r="B306" s="85">
        <v>24</v>
      </c>
      <c r="C306" s="225">
        <v>3.9215686274509803E-3</v>
      </c>
      <c r="D306" s="225">
        <v>3.0285549466397463E-3</v>
      </c>
      <c r="E306" s="101"/>
      <c r="F306" s="101"/>
      <c r="G306" s="101"/>
      <c r="H306" s="101"/>
      <c r="I306" s="101"/>
      <c r="J306" s="101"/>
      <c r="K306" s="101"/>
      <c r="L306" s="101"/>
      <c r="M306" s="59"/>
    </row>
    <row r="307" spans="1:13" s="10" customFormat="1">
      <c r="A307" s="73" t="s">
        <v>751</v>
      </c>
      <c r="B307" s="85">
        <v>16</v>
      </c>
      <c r="C307" s="225">
        <v>2.6143790849673201E-3</v>
      </c>
      <c r="D307" s="225">
        <v>3.6054225555235075E-3</v>
      </c>
      <c r="E307" s="101"/>
      <c r="F307" s="101"/>
      <c r="G307" s="101"/>
      <c r="H307" s="101"/>
      <c r="I307" s="101"/>
      <c r="J307" s="101"/>
      <c r="K307" s="101"/>
      <c r="L307" s="101"/>
      <c r="M307" s="59"/>
    </row>
    <row r="308" spans="1:13" s="10" customFormat="1">
      <c r="A308" s="73" t="s">
        <v>729</v>
      </c>
      <c r="B308" s="85">
        <v>5</v>
      </c>
      <c r="C308" s="225">
        <v>8.1699346405228761E-4</v>
      </c>
      <c r="D308" s="225">
        <v>1.1537352177675222E-3</v>
      </c>
      <c r="E308" s="101"/>
      <c r="F308" s="101"/>
      <c r="G308" s="101"/>
      <c r="H308" s="101"/>
      <c r="I308" s="101"/>
      <c r="J308" s="101"/>
      <c r="K308" s="101"/>
      <c r="L308" s="101"/>
      <c r="M308" s="59"/>
    </row>
    <row r="309" spans="1:13" s="10" customFormat="1">
      <c r="A309" s="73" t="s">
        <v>851</v>
      </c>
      <c r="B309" s="206"/>
      <c r="C309" s="206"/>
      <c r="D309" s="206"/>
      <c r="E309" s="101"/>
      <c r="F309" s="101"/>
      <c r="G309" s="101"/>
      <c r="H309" s="101"/>
      <c r="I309" s="101"/>
      <c r="J309" s="101"/>
      <c r="K309" s="101"/>
      <c r="L309" s="101"/>
      <c r="M309" s="59"/>
    </row>
    <row r="310" spans="1:13">
      <c r="A310" s="228" t="s">
        <v>770</v>
      </c>
      <c r="B310" s="87">
        <v>6120</v>
      </c>
      <c r="C310" s="85"/>
      <c r="D310" s="205"/>
    </row>
    <row r="311" spans="1:13" s="1" customFormat="1">
      <c r="A311" s="123" t="s">
        <v>525</v>
      </c>
      <c r="B311" s="404" t="s">
        <v>804</v>
      </c>
      <c r="C311" s="408"/>
      <c r="D311" s="213" t="s">
        <v>778</v>
      </c>
      <c r="E311" s="91"/>
      <c r="F311" s="91"/>
      <c r="G311" s="91"/>
      <c r="H311" s="91"/>
      <c r="I311" s="91"/>
      <c r="J311" s="91"/>
      <c r="K311" s="91"/>
      <c r="L311" s="91"/>
      <c r="M311" s="53"/>
    </row>
    <row r="312" spans="1:13" s="15" customFormat="1">
      <c r="A312" s="121" t="s">
        <v>856</v>
      </c>
      <c r="B312" s="84" t="s">
        <v>771</v>
      </c>
      <c r="C312" s="84" t="s">
        <v>772</v>
      </c>
      <c r="D312" s="213" t="s">
        <v>772</v>
      </c>
      <c r="E312" s="117"/>
      <c r="F312" s="117"/>
      <c r="G312" s="117"/>
      <c r="H312" s="117"/>
      <c r="I312" s="117"/>
      <c r="J312" s="117"/>
      <c r="K312" s="117"/>
      <c r="L312" s="117"/>
      <c r="M312" s="71"/>
    </row>
    <row r="313" spans="1:13" s="10" customFormat="1">
      <c r="A313" s="73" t="s">
        <v>752</v>
      </c>
      <c r="B313" s="85">
        <v>1341</v>
      </c>
      <c r="C313" s="225">
        <v>0.22394789579158317</v>
      </c>
      <c r="D313" s="225">
        <v>0.21566888396156689</v>
      </c>
      <c r="E313" s="101"/>
      <c r="F313" s="101"/>
      <c r="G313" s="101"/>
      <c r="H313" s="101"/>
      <c r="I313" s="101"/>
      <c r="J313" s="101"/>
      <c r="K313" s="101"/>
      <c r="L313" s="101"/>
      <c r="M313" s="59"/>
    </row>
    <row r="314" spans="1:13" s="10" customFormat="1">
      <c r="A314" s="73" t="s">
        <v>753</v>
      </c>
      <c r="B314" s="85">
        <v>2638</v>
      </c>
      <c r="C314" s="225">
        <v>0.44054776219104874</v>
      </c>
      <c r="D314" s="225">
        <v>0.4269031781226903</v>
      </c>
      <c r="E314" s="101"/>
      <c r="F314" s="101"/>
      <c r="G314" s="101"/>
      <c r="H314" s="101"/>
      <c r="I314" s="101"/>
      <c r="J314" s="101"/>
      <c r="K314" s="101"/>
      <c r="L314" s="101"/>
      <c r="M314" s="59"/>
    </row>
    <row r="315" spans="1:13" s="10" customFormat="1">
      <c r="A315" s="73" t="s">
        <v>754</v>
      </c>
      <c r="B315" s="85">
        <v>56</v>
      </c>
      <c r="C315" s="225">
        <v>9.3520374081496327E-3</v>
      </c>
      <c r="D315" s="225">
        <v>1.0347376201034738E-2</v>
      </c>
      <c r="E315" s="101"/>
      <c r="F315" s="101"/>
      <c r="G315" s="101"/>
      <c r="H315" s="101"/>
      <c r="I315" s="101"/>
      <c r="J315" s="101"/>
      <c r="K315" s="101"/>
      <c r="L315" s="101"/>
      <c r="M315" s="59"/>
    </row>
    <row r="316" spans="1:13" s="10" customFormat="1">
      <c r="A316" s="73" t="s">
        <v>755</v>
      </c>
      <c r="B316" s="85">
        <v>341</v>
      </c>
      <c r="C316" s="225">
        <v>5.6947227788911155E-2</v>
      </c>
      <c r="D316" s="225">
        <v>6.4005912786400596E-2</v>
      </c>
      <c r="E316" s="101"/>
      <c r="F316" s="101"/>
      <c r="G316" s="101"/>
      <c r="H316" s="101"/>
      <c r="I316" s="101"/>
      <c r="J316" s="101"/>
      <c r="K316" s="101"/>
      <c r="L316" s="101"/>
      <c r="M316" s="59"/>
    </row>
    <row r="317" spans="1:13" s="10" customFormat="1">
      <c r="A317" s="73" t="s">
        <v>756</v>
      </c>
      <c r="B317" s="85">
        <v>163</v>
      </c>
      <c r="C317" s="225">
        <v>2.7221108884435536E-2</v>
      </c>
      <c r="D317" s="225">
        <v>2.9711751662971176E-2</v>
      </c>
      <c r="E317" s="101"/>
      <c r="F317" s="101"/>
      <c r="G317" s="101"/>
      <c r="H317" s="101"/>
      <c r="I317" s="101"/>
      <c r="J317" s="101"/>
      <c r="K317" s="101"/>
      <c r="L317" s="101"/>
      <c r="M317" s="59"/>
    </row>
    <row r="318" spans="1:13" s="10" customFormat="1">
      <c r="A318" s="73" t="s">
        <v>757</v>
      </c>
      <c r="B318" s="85">
        <v>129</v>
      </c>
      <c r="C318" s="225">
        <v>2.154308617234469E-2</v>
      </c>
      <c r="D318" s="225">
        <v>2.2764227642276424E-2</v>
      </c>
      <c r="E318" s="101"/>
      <c r="F318" s="101"/>
      <c r="G318" s="101"/>
      <c r="H318" s="101"/>
      <c r="I318" s="101"/>
      <c r="J318" s="101"/>
      <c r="K318" s="101"/>
      <c r="L318" s="101"/>
      <c r="M318" s="59"/>
    </row>
    <row r="319" spans="1:13" s="10" customFormat="1">
      <c r="A319" s="73" t="s">
        <v>758</v>
      </c>
      <c r="B319" s="85">
        <v>127</v>
      </c>
      <c r="C319" s="225">
        <v>2.1209084836339345E-2</v>
      </c>
      <c r="D319" s="225">
        <v>2.3503325942350332E-2</v>
      </c>
      <c r="E319" s="101"/>
      <c r="F319" s="101"/>
      <c r="G319" s="101"/>
      <c r="H319" s="101"/>
      <c r="I319" s="101"/>
      <c r="J319" s="101"/>
      <c r="K319" s="101"/>
      <c r="L319" s="101"/>
      <c r="M319" s="59"/>
    </row>
    <row r="320" spans="1:13" s="10" customFormat="1">
      <c r="A320" s="73" t="s">
        <v>759</v>
      </c>
      <c r="B320" s="85">
        <v>275</v>
      </c>
      <c r="C320" s="225">
        <v>4.5925183700734805E-2</v>
      </c>
      <c r="D320" s="225">
        <v>4.9371766444937175E-2</v>
      </c>
      <c r="E320" s="101"/>
      <c r="F320" s="101"/>
      <c r="G320" s="101"/>
      <c r="H320" s="101"/>
      <c r="I320" s="101"/>
      <c r="J320" s="101"/>
      <c r="K320" s="101"/>
      <c r="L320" s="101"/>
      <c r="M320" s="59"/>
    </row>
    <row r="321" spans="1:13" s="10" customFormat="1">
      <c r="A321" s="73" t="s">
        <v>760</v>
      </c>
      <c r="B321" s="85">
        <v>421</v>
      </c>
      <c r="C321" s="225">
        <v>7.0307281229124913E-2</v>
      </c>
      <c r="D321" s="225">
        <v>7.198817442719882E-2</v>
      </c>
      <c r="E321" s="101"/>
      <c r="F321" s="101"/>
      <c r="G321" s="101"/>
      <c r="H321" s="101"/>
      <c r="I321" s="101"/>
      <c r="J321" s="101"/>
      <c r="K321" s="101"/>
      <c r="L321" s="101"/>
      <c r="M321" s="59"/>
    </row>
    <row r="322" spans="1:13" s="10" customFormat="1">
      <c r="A322" s="73" t="s">
        <v>761</v>
      </c>
      <c r="B322" s="85">
        <v>119</v>
      </c>
      <c r="C322" s="225">
        <v>1.9873079492317969E-2</v>
      </c>
      <c r="D322" s="225">
        <v>2.2320768662232076E-2</v>
      </c>
      <c r="E322" s="101"/>
      <c r="F322" s="101"/>
      <c r="G322" s="101"/>
      <c r="H322" s="101"/>
      <c r="I322" s="101"/>
      <c r="J322" s="101"/>
      <c r="K322" s="101"/>
      <c r="L322" s="101"/>
      <c r="M322" s="59"/>
    </row>
    <row r="323" spans="1:13" s="10" customFormat="1">
      <c r="A323" s="73" t="s">
        <v>762</v>
      </c>
      <c r="B323" s="85">
        <v>133</v>
      </c>
      <c r="C323" s="225">
        <v>2.2211088844355378E-2</v>
      </c>
      <c r="D323" s="225">
        <v>2.6016260162601626E-2</v>
      </c>
      <c r="E323" s="101"/>
      <c r="F323" s="101"/>
      <c r="G323" s="101"/>
      <c r="H323" s="101"/>
      <c r="I323" s="101"/>
      <c r="J323" s="101"/>
      <c r="K323" s="101"/>
      <c r="L323" s="101"/>
      <c r="M323" s="59"/>
    </row>
    <row r="324" spans="1:13" s="10" customFormat="1">
      <c r="A324" s="73" t="s">
        <v>763</v>
      </c>
      <c r="B324" s="85">
        <v>144</v>
      </c>
      <c r="C324" s="225">
        <v>2.4048096192384769E-2</v>
      </c>
      <c r="D324" s="225">
        <v>2.2468588322246859E-2</v>
      </c>
      <c r="E324" s="101"/>
      <c r="F324" s="101"/>
      <c r="G324" s="101"/>
      <c r="H324" s="101"/>
      <c r="I324" s="101"/>
      <c r="J324" s="101"/>
      <c r="K324" s="101"/>
      <c r="L324" s="101"/>
      <c r="M324" s="59"/>
    </row>
    <row r="325" spans="1:13" s="10" customFormat="1">
      <c r="A325" s="73" t="s">
        <v>764</v>
      </c>
      <c r="B325" s="85">
        <v>358</v>
      </c>
      <c r="C325" s="225">
        <v>5.9786239144956579E-2</v>
      </c>
      <c r="D325" s="225">
        <v>6.3858093126385809E-2</v>
      </c>
      <c r="E325" s="101"/>
      <c r="F325" s="101"/>
      <c r="G325" s="101"/>
      <c r="H325" s="101"/>
      <c r="I325" s="101"/>
      <c r="J325" s="101"/>
      <c r="K325" s="101"/>
      <c r="L325" s="101"/>
      <c r="M325" s="59"/>
    </row>
    <row r="326" spans="1:13" s="10" customFormat="1">
      <c r="A326" s="73" t="s">
        <v>765</v>
      </c>
      <c r="B326" s="85">
        <v>727</v>
      </c>
      <c r="C326" s="225">
        <v>0.12140948563794256</v>
      </c>
      <c r="D326" s="225">
        <v>0.12313377679231338</v>
      </c>
      <c r="E326" s="101"/>
      <c r="F326" s="101"/>
      <c r="G326" s="101"/>
      <c r="H326" s="101"/>
      <c r="I326" s="101"/>
      <c r="J326" s="101"/>
      <c r="K326" s="101"/>
      <c r="L326" s="101"/>
      <c r="M326" s="59"/>
    </row>
    <row r="327" spans="1:13" s="10" customFormat="1">
      <c r="A327" s="73" t="s">
        <v>766</v>
      </c>
      <c r="B327" s="85">
        <v>107</v>
      </c>
      <c r="C327" s="225">
        <v>1.7869071476285907E-2</v>
      </c>
      <c r="D327" s="225">
        <v>1.9364375461936437E-2</v>
      </c>
      <c r="E327" s="101"/>
      <c r="F327" s="101"/>
      <c r="G327" s="101"/>
      <c r="H327" s="101"/>
      <c r="I327" s="101"/>
      <c r="J327" s="101"/>
      <c r="K327" s="101"/>
      <c r="L327" s="101"/>
      <c r="M327" s="59"/>
    </row>
    <row r="328" spans="1:13" s="10" customFormat="1">
      <c r="A328" s="73" t="s">
        <v>767</v>
      </c>
      <c r="B328" s="85">
        <v>224</v>
      </c>
      <c r="C328" s="225">
        <v>3.7408149632598531E-2</v>
      </c>
      <c r="D328" s="225">
        <v>4.0354767184035474E-2</v>
      </c>
      <c r="E328" s="101"/>
      <c r="F328" s="101"/>
      <c r="G328" s="101"/>
      <c r="H328" s="101"/>
      <c r="I328" s="101"/>
      <c r="J328" s="101"/>
      <c r="K328" s="101"/>
      <c r="L328" s="101"/>
      <c r="M328" s="59"/>
    </row>
    <row r="329" spans="1:13" s="10" customFormat="1">
      <c r="A329" s="73" t="s">
        <v>768</v>
      </c>
      <c r="B329" s="85">
        <v>161</v>
      </c>
      <c r="C329" s="225">
        <v>2.6887107548430194E-2</v>
      </c>
      <c r="D329" s="225">
        <v>2.6607538802660754E-2</v>
      </c>
      <c r="E329" s="101"/>
      <c r="F329" s="101"/>
      <c r="G329" s="101"/>
      <c r="H329" s="101"/>
      <c r="I329" s="101"/>
      <c r="J329" s="101"/>
      <c r="K329" s="101"/>
      <c r="L329" s="101"/>
      <c r="M329" s="59"/>
    </row>
    <row r="330" spans="1:13">
      <c r="A330" s="228" t="s">
        <v>770</v>
      </c>
      <c r="B330" s="87">
        <v>5988</v>
      </c>
      <c r="C330" s="85"/>
      <c r="D330" s="225"/>
    </row>
  </sheetData>
  <mergeCells count="29">
    <mergeCell ref="B295:C295"/>
    <mergeCell ref="B311:C311"/>
    <mergeCell ref="B14:C14"/>
    <mergeCell ref="B20:C20"/>
    <mergeCell ref="E19:F19"/>
    <mergeCell ref="B144:C144"/>
    <mergeCell ref="E32:F32"/>
    <mergeCell ref="C242:N242"/>
    <mergeCell ref="I19:J19"/>
    <mergeCell ref="B32:C32"/>
    <mergeCell ref="B46:C46"/>
    <mergeCell ref="B63:C63"/>
    <mergeCell ref="B284:C284"/>
    <mergeCell ref="G19:H19"/>
    <mergeCell ref="B251:C251"/>
    <mergeCell ref="B259:C259"/>
    <mergeCell ref="B231:C231"/>
    <mergeCell ref="B130:C130"/>
    <mergeCell ref="B137:C137"/>
    <mergeCell ref="B7:C7"/>
    <mergeCell ref="B85:C85"/>
    <mergeCell ref="B92:C92"/>
    <mergeCell ref="B109:C109"/>
    <mergeCell ref="B116:C116"/>
    <mergeCell ref="B181:C181"/>
    <mergeCell ref="B202:C202"/>
    <mergeCell ref="B207:C207"/>
    <mergeCell ref="B215:C215"/>
    <mergeCell ref="B223:C2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EE65-0644-4C89-BFFC-A1414E8BFB6E}">
  <dimension ref="A1:Q188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/>
  <cols>
    <col min="1" max="1" width="67.3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3" s="9" customFormat="1" ht="18">
      <c r="A1" s="293" t="s">
        <v>846</v>
      </c>
      <c r="B1" s="487"/>
      <c r="C1" s="487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3" s="9" customFormat="1" ht="31.5" customHeight="1">
      <c r="A2" s="292" t="s">
        <v>850</v>
      </c>
      <c r="B2" s="487"/>
      <c r="C2" s="487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3" s="12" customFormat="1">
      <c r="A3" s="31" t="s">
        <v>51</v>
      </c>
      <c r="E3" s="90"/>
      <c r="F3" s="90"/>
      <c r="G3" s="90"/>
      <c r="H3" s="90"/>
      <c r="I3" s="90"/>
      <c r="J3" s="90"/>
      <c r="K3" s="90"/>
      <c r="L3" s="90"/>
      <c r="M3" s="52"/>
    </row>
    <row r="4" spans="1:13" s="1" customFormat="1">
      <c r="A4" s="123" t="s">
        <v>52</v>
      </c>
      <c r="B4" s="404" t="s">
        <v>804</v>
      </c>
      <c r="C4" s="408"/>
      <c r="D4" s="213" t="s">
        <v>778</v>
      </c>
      <c r="E4" s="91"/>
      <c r="F4" s="91"/>
      <c r="G4" s="91"/>
      <c r="H4" s="91"/>
      <c r="I4" s="91"/>
      <c r="J4" s="91"/>
      <c r="K4" s="91"/>
      <c r="L4" s="91"/>
      <c r="M4" s="53"/>
    </row>
    <row r="5" spans="1:13" s="13" customFormat="1">
      <c r="A5" s="76" t="s">
        <v>53</v>
      </c>
      <c r="B5" s="84" t="s">
        <v>771</v>
      </c>
      <c r="C5" s="84" t="s">
        <v>772</v>
      </c>
      <c r="D5" s="213" t="s">
        <v>772</v>
      </c>
      <c r="E5" s="93"/>
      <c r="F5" s="93"/>
      <c r="G5" s="93"/>
      <c r="H5" s="93"/>
      <c r="I5" s="93"/>
      <c r="J5" s="93"/>
      <c r="K5" s="93"/>
      <c r="L5" s="93"/>
      <c r="M5" s="54"/>
    </row>
    <row r="6" spans="1:13">
      <c r="A6" s="122" t="s">
        <v>593</v>
      </c>
      <c r="B6" s="85">
        <v>4083</v>
      </c>
      <c r="C6" s="89">
        <v>0.65621986499517837</v>
      </c>
      <c r="D6" s="89">
        <v>0.63469858667435819</v>
      </c>
    </row>
    <row r="7" spans="1:13">
      <c r="A7" s="122" t="s">
        <v>661</v>
      </c>
      <c r="B7" s="85">
        <v>242</v>
      </c>
      <c r="C7" s="89">
        <v>3.8894246223079396E-2</v>
      </c>
      <c r="D7" s="89">
        <v>3.4756273435246614E-2</v>
      </c>
    </row>
    <row r="8" spans="1:13">
      <c r="A8" s="122" t="s">
        <v>687</v>
      </c>
      <c r="B8" s="85">
        <v>355</v>
      </c>
      <c r="C8" s="89">
        <v>5.7055609128897462E-2</v>
      </c>
      <c r="D8" s="89">
        <v>6.0571098932794921E-2</v>
      </c>
    </row>
    <row r="9" spans="1:13">
      <c r="A9" s="122" t="s">
        <v>651</v>
      </c>
      <c r="B9" s="85">
        <v>563</v>
      </c>
      <c r="C9" s="89">
        <v>9.0485374477659919E-2</v>
      </c>
      <c r="D9" s="89">
        <v>0.10412460340351889</v>
      </c>
    </row>
    <row r="10" spans="1:13">
      <c r="A10" s="122" t="s">
        <v>564</v>
      </c>
      <c r="B10" s="85">
        <v>452</v>
      </c>
      <c r="C10" s="89">
        <v>7.2645451623272253E-2</v>
      </c>
      <c r="D10" s="89">
        <v>8.1770983559273147E-2</v>
      </c>
    </row>
    <row r="11" spans="1:13">
      <c r="A11" s="122" t="s">
        <v>640</v>
      </c>
      <c r="B11" s="85">
        <v>440</v>
      </c>
      <c r="C11" s="89">
        <v>7.0716811314689806E-2</v>
      </c>
      <c r="D11" s="89">
        <v>7.0810498990481682E-2</v>
      </c>
    </row>
    <row r="12" spans="1:13">
      <c r="A12" s="122" t="s">
        <v>590</v>
      </c>
      <c r="B12" s="85">
        <v>87</v>
      </c>
      <c r="C12" s="89">
        <v>1.3982642237222759E-2</v>
      </c>
      <c r="D12" s="89">
        <v>1.3267955004326508E-2</v>
      </c>
    </row>
    <row r="13" spans="1:13">
      <c r="A13" s="72" t="s">
        <v>770</v>
      </c>
      <c r="B13" s="87">
        <v>6222</v>
      </c>
      <c r="C13" s="151">
        <v>1</v>
      </c>
      <c r="D13" s="151">
        <v>0.99999999999999989</v>
      </c>
    </row>
    <row r="14" spans="1:13" s="1" customFormat="1">
      <c r="A14" s="123" t="s">
        <v>54</v>
      </c>
      <c r="B14" s="404" t="s">
        <v>804</v>
      </c>
      <c r="C14" s="408"/>
      <c r="D14" s="213" t="s">
        <v>778</v>
      </c>
      <c r="E14" s="91"/>
      <c r="F14" s="91"/>
      <c r="G14" s="91"/>
      <c r="H14" s="91"/>
      <c r="I14" s="91"/>
      <c r="J14" s="91"/>
      <c r="K14" s="91"/>
      <c r="L14" s="91"/>
      <c r="M14" s="53"/>
    </row>
    <row r="15" spans="1:13" s="13" customFormat="1" ht="25.5">
      <c r="A15" s="76" t="s">
        <v>55</v>
      </c>
      <c r="B15" s="84" t="s">
        <v>771</v>
      </c>
      <c r="C15" s="84" t="s">
        <v>772</v>
      </c>
      <c r="D15" s="213" t="s">
        <v>772</v>
      </c>
      <c r="E15" s="93"/>
      <c r="F15" s="93"/>
      <c r="G15" s="93"/>
      <c r="H15" s="93"/>
      <c r="I15" s="93"/>
      <c r="J15" s="93"/>
      <c r="K15" s="93"/>
      <c r="L15" s="93"/>
      <c r="M15" s="54"/>
    </row>
    <row r="16" spans="1:13">
      <c r="A16" s="73" t="s">
        <v>658</v>
      </c>
      <c r="B16" s="85">
        <v>223</v>
      </c>
      <c r="C16" s="89">
        <v>5.4818092428711898E-2</v>
      </c>
      <c r="D16" s="89">
        <v>6.3167461940468073E-2</v>
      </c>
    </row>
    <row r="17" spans="1:13">
      <c r="A17" s="73" t="s">
        <v>594</v>
      </c>
      <c r="B17" s="85">
        <v>3428</v>
      </c>
      <c r="C17" s="89">
        <v>0.8426745329400197</v>
      </c>
      <c r="D17" s="89">
        <v>0.82958418541240631</v>
      </c>
    </row>
    <row r="18" spans="1:13">
      <c r="A18" s="73" t="s">
        <v>675</v>
      </c>
      <c r="B18" s="85">
        <v>395</v>
      </c>
      <c r="C18" s="89">
        <v>9.7099311701081617E-2</v>
      </c>
      <c r="D18" s="89">
        <v>0.1006589411497387</v>
      </c>
    </row>
    <row r="19" spans="1:13">
      <c r="A19" s="73" t="s">
        <v>50</v>
      </c>
      <c r="B19" s="85">
        <v>22</v>
      </c>
      <c r="C19" s="89">
        <v>5.4080629301868242E-3</v>
      </c>
      <c r="D19" s="89">
        <v>6.5894114973869579E-3</v>
      </c>
    </row>
    <row r="20" spans="1:13">
      <c r="A20" s="73"/>
      <c r="B20" s="87">
        <v>4068</v>
      </c>
      <c r="C20" s="151">
        <v>1.0000000000000002</v>
      </c>
      <c r="D20" s="151">
        <v>1</v>
      </c>
    </row>
    <row r="21" spans="1:13" s="1" customFormat="1">
      <c r="A21" s="123" t="s">
        <v>56</v>
      </c>
      <c r="B21" s="404" t="s">
        <v>804</v>
      </c>
      <c r="C21" s="408"/>
      <c r="D21" s="213" t="s">
        <v>778</v>
      </c>
      <c r="E21" s="91"/>
      <c r="F21" s="91"/>
      <c r="G21" s="91"/>
      <c r="H21" s="91"/>
      <c r="I21" s="91"/>
      <c r="J21" s="91"/>
      <c r="K21" s="91"/>
      <c r="L21" s="91"/>
      <c r="M21" s="53"/>
    </row>
    <row r="22" spans="1:13" s="13" customFormat="1" ht="25.5">
      <c r="A22" s="76" t="s">
        <v>57</v>
      </c>
      <c r="B22" s="84" t="s">
        <v>771</v>
      </c>
      <c r="C22" s="84" t="s">
        <v>772</v>
      </c>
      <c r="D22" s="213" t="s">
        <v>772</v>
      </c>
      <c r="E22" s="93"/>
      <c r="F22" s="93"/>
      <c r="G22" s="93"/>
      <c r="H22" s="93"/>
      <c r="I22" s="93"/>
      <c r="J22" s="93"/>
      <c r="K22" s="93"/>
      <c r="L22" s="93"/>
      <c r="M22" s="54"/>
    </row>
    <row r="23" spans="1:13" s="13" customFormat="1">
      <c r="A23" s="78" t="s">
        <v>58</v>
      </c>
      <c r="B23" s="85">
        <v>185</v>
      </c>
      <c r="C23" s="126">
        <v>2.9891743415737599E-2</v>
      </c>
      <c r="D23" s="126">
        <v>2.5526391693106432E-2</v>
      </c>
      <c r="E23" s="93"/>
      <c r="F23" s="93"/>
      <c r="G23" s="93"/>
      <c r="H23" s="93"/>
      <c r="I23" s="93"/>
      <c r="J23" s="93"/>
      <c r="K23" s="93"/>
      <c r="L23" s="93"/>
      <c r="M23" s="54"/>
    </row>
    <row r="24" spans="1:13" s="13" customFormat="1">
      <c r="A24" s="78" t="s">
        <v>59</v>
      </c>
      <c r="B24" s="85">
        <v>563</v>
      </c>
      <c r="C24" s="126">
        <v>9.0967846178704154E-2</v>
      </c>
      <c r="D24" s="126">
        <v>7.8165561003749634E-2</v>
      </c>
      <c r="E24" s="93"/>
      <c r="F24" s="93"/>
      <c r="G24" s="93"/>
      <c r="H24" s="93"/>
      <c r="I24" s="93"/>
      <c r="J24" s="93"/>
      <c r="K24" s="93"/>
      <c r="L24" s="93"/>
      <c r="M24" s="54"/>
    </row>
    <row r="25" spans="1:13" s="13" customFormat="1">
      <c r="A25" s="78" t="s">
        <v>60</v>
      </c>
      <c r="B25" s="85">
        <v>3129</v>
      </c>
      <c r="C25" s="126">
        <v>0.50557440620455651</v>
      </c>
      <c r="D25" s="126">
        <v>0.5124026535910009</v>
      </c>
      <c r="E25" s="93"/>
      <c r="F25" s="93"/>
      <c r="G25" s="93"/>
      <c r="H25" s="93"/>
      <c r="I25" s="93"/>
      <c r="J25" s="93"/>
      <c r="K25" s="93"/>
      <c r="L25" s="93"/>
      <c r="M25" s="54"/>
    </row>
    <row r="26" spans="1:13" s="13" customFormat="1">
      <c r="A26" s="78" t="s">
        <v>61</v>
      </c>
      <c r="B26" s="85">
        <v>1443</v>
      </c>
      <c r="C26" s="126">
        <v>0.23315559864275326</v>
      </c>
      <c r="D26" s="126">
        <v>0.23276608018459763</v>
      </c>
      <c r="E26" s="93"/>
      <c r="F26" s="93"/>
      <c r="G26" s="93"/>
      <c r="H26" s="93"/>
      <c r="I26" s="93"/>
      <c r="J26" s="93"/>
      <c r="K26" s="93"/>
      <c r="L26" s="93"/>
      <c r="M26" s="54"/>
    </row>
    <row r="27" spans="1:13" s="13" customFormat="1">
      <c r="A27" s="78" t="s">
        <v>62</v>
      </c>
      <c r="B27" s="85">
        <v>508</v>
      </c>
      <c r="C27" s="126">
        <v>8.2081111649701083E-2</v>
      </c>
      <c r="D27" s="126">
        <v>8.0617248341505618E-2</v>
      </c>
      <c r="E27" s="93"/>
      <c r="F27" s="93"/>
      <c r="G27" s="93"/>
      <c r="H27" s="93"/>
      <c r="I27" s="93"/>
      <c r="J27" s="93"/>
      <c r="K27" s="93"/>
      <c r="L27" s="93"/>
      <c r="M27" s="54"/>
    </row>
    <row r="28" spans="1:13" s="13" customFormat="1">
      <c r="A28" s="78" t="s">
        <v>63</v>
      </c>
      <c r="B28" s="85">
        <v>263</v>
      </c>
      <c r="C28" s="126">
        <v>4.2494748747778317E-2</v>
      </c>
      <c r="D28" s="126">
        <v>4.5284107297375253E-2</v>
      </c>
      <c r="E28" s="93"/>
      <c r="F28" s="93"/>
      <c r="G28" s="93"/>
      <c r="H28" s="93"/>
      <c r="I28" s="93"/>
      <c r="J28" s="93"/>
      <c r="K28" s="93"/>
      <c r="L28" s="93"/>
      <c r="M28" s="54"/>
    </row>
    <row r="29" spans="1:13">
      <c r="A29" s="78" t="s">
        <v>64</v>
      </c>
      <c r="B29" s="85">
        <v>98</v>
      </c>
      <c r="C29" s="126">
        <v>1.5834545160769105E-2</v>
      </c>
      <c r="D29" s="126">
        <v>2.523795788866455E-2</v>
      </c>
    </row>
    <row r="30" spans="1:13">
      <c r="A30" s="72" t="s">
        <v>770</v>
      </c>
      <c r="B30" s="87">
        <v>6189</v>
      </c>
      <c r="C30" s="151">
        <v>1.0000000000000002</v>
      </c>
      <c r="D30" s="151">
        <v>1</v>
      </c>
      <c r="E30" s="97"/>
    </row>
    <row r="31" spans="1:13">
      <c r="D31" s="97"/>
      <c r="E31" s="97"/>
    </row>
    <row r="32" spans="1:13" s="8" customFormat="1">
      <c r="A32" s="123" t="s">
        <v>66</v>
      </c>
      <c r="B32" s="404" t="s">
        <v>804</v>
      </c>
      <c r="C32" s="408"/>
      <c r="D32" s="213" t="s">
        <v>65</v>
      </c>
      <c r="E32" s="97"/>
      <c r="F32" s="97"/>
      <c r="G32" s="97"/>
      <c r="H32" s="97"/>
      <c r="I32" s="97"/>
      <c r="J32" s="97"/>
      <c r="K32" s="97"/>
      <c r="L32" s="97"/>
      <c r="M32" s="55"/>
    </row>
    <row r="33" spans="1:14" s="8" customFormat="1" ht="25.5">
      <c r="A33" s="128" t="s">
        <v>67</v>
      </c>
      <c r="B33" s="84" t="s">
        <v>771</v>
      </c>
      <c r="C33" s="84" t="s">
        <v>772</v>
      </c>
      <c r="D33" s="213" t="s">
        <v>772</v>
      </c>
      <c r="E33" s="97"/>
      <c r="F33" s="97"/>
      <c r="G33" s="97"/>
      <c r="H33" s="97"/>
      <c r="I33" s="97"/>
      <c r="J33" s="97"/>
      <c r="K33" s="97"/>
      <c r="L33" s="97"/>
      <c r="M33" s="55"/>
    </row>
    <row r="34" spans="1:14" s="8" customFormat="1">
      <c r="A34" s="129" t="s">
        <v>68</v>
      </c>
      <c r="B34" s="85">
        <v>676</v>
      </c>
      <c r="C34" s="126">
        <v>0.10436930677782924</v>
      </c>
      <c r="D34" s="126">
        <v>0.15963084795321639</v>
      </c>
      <c r="E34" s="97"/>
      <c r="F34" s="97"/>
      <c r="G34" s="97"/>
      <c r="H34" s="97"/>
      <c r="I34" s="97"/>
      <c r="J34" s="97"/>
      <c r="K34" s="97"/>
      <c r="L34" s="97"/>
      <c r="M34" s="55"/>
    </row>
    <row r="35" spans="1:14" s="8" customFormat="1">
      <c r="A35" s="129" t="s">
        <v>69</v>
      </c>
      <c r="B35" s="85">
        <v>1467</v>
      </c>
      <c r="C35" s="126">
        <v>0.22649374710514128</v>
      </c>
      <c r="D35" s="126">
        <v>0.25703581871345027</v>
      </c>
      <c r="E35" s="97"/>
      <c r="F35" s="97"/>
      <c r="G35" s="97"/>
      <c r="H35" s="97"/>
      <c r="I35" s="97"/>
      <c r="J35" s="97"/>
      <c r="K35" s="97"/>
      <c r="L35" s="97"/>
      <c r="M35" s="55"/>
    </row>
    <row r="36" spans="1:14" s="8" customFormat="1">
      <c r="A36" s="129" t="s">
        <v>70</v>
      </c>
      <c r="B36" s="85">
        <v>1457</v>
      </c>
      <c r="C36" s="126">
        <v>0.22494982244866452</v>
      </c>
      <c r="D36" s="126">
        <v>0.21454678362573099</v>
      </c>
      <c r="E36" s="97"/>
      <c r="F36" s="97"/>
      <c r="G36" s="97"/>
      <c r="H36" s="97"/>
      <c r="I36" s="97"/>
      <c r="J36" s="97"/>
      <c r="K36" s="97"/>
      <c r="L36" s="97"/>
      <c r="M36" s="55"/>
    </row>
    <row r="37" spans="1:14" s="8" customFormat="1">
      <c r="A37" s="129" t="s">
        <v>71</v>
      </c>
      <c r="B37" s="85">
        <v>1855</v>
      </c>
      <c r="C37" s="126">
        <v>0.28639802377643969</v>
      </c>
      <c r="D37" s="126">
        <v>0.23921783625730994</v>
      </c>
      <c r="E37" s="97"/>
      <c r="F37" s="97"/>
      <c r="G37" s="97"/>
      <c r="H37" s="97"/>
      <c r="I37" s="97"/>
      <c r="J37" s="97"/>
      <c r="K37" s="97"/>
      <c r="L37" s="97"/>
      <c r="M37" s="55"/>
    </row>
    <row r="38" spans="1:14" s="8" customFormat="1">
      <c r="A38" s="129" t="s">
        <v>72</v>
      </c>
      <c r="B38" s="85">
        <v>948</v>
      </c>
      <c r="C38" s="126">
        <v>0.14636405743399722</v>
      </c>
      <c r="D38" s="126">
        <v>0.12956871345029239</v>
      </c>
      <c r="E38" s="97"/>
      <c r="F38" s="97"/>
      <c r="G38" s="97"/>
      <c r="H38" s="97"/>
      <c r="I38" s="97"/>
      <c r="J38" s="97"/>
      <c r="K38" s="97"/>
      <c r="L38" s="97"/>
      <c r="M38" s="55"/>
    </row>
    <row r="39" spans="1:14">
      <c r="A39" s="130" t="s">
        <v>64</v>
      </c>
      <c r="B39" s="85">
        <v>74</v>
      </c>
      <c r="C39" s="126">
        <v>1.1425042457928053E-2</v>
      </c>
      <c r="D39" s="126"/>
    </row>
    <row r="40" spans="1:14" s="8" customFormat="1">
      <c r="A40" s="72" t="s">
        <v>770</v>
      </c>
      <c r="B40" s="87">
        <v>6477</v>
      </c>
      <c r="C40" s="151">
        <v>1</v>
      </c>
      <c r="D40" s="151">
        <v>1</v>
      </c>
      <c r="E40" s="97"/>
      <c r="F40" s="97"/>
      <c r="G40" s="97"/>
      <c r="H40" s="97"/>
      <c r="I40" s="97"/>
      <c r="J40" s="97"/>
      <c r="K40" s="97"/>
      <c r="L40" s="97"/>
      <c r="M40" s="55"/>
    </row>
    <row r="41" spans="1:14" s="8" customFormat="1">
      <c r="A41" s="131"/>
      <c r="B41" s="21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55"/>
    </row>
    <row r="42" spans="1:14" s="8" customFormat="1">
      <c r="A42" s="131"/>
      <c r="B42" s="417" t="s">
        <v>804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</row>
    <row r="43" spans="1:14" s="8" customFormat="1" ht="25.5">
      <c r="A43" s="123" t="s">
        <v>73</v>
      </c>
      <c r="B43" s="208" t="s">
        <v>75</v>
      </c>
      <c r="C43" s="208" t="s">
        <v>76</v>
      </c>
      <c r="D43" s="208" t="s">
        <v>77</v>
      </c>
      <c r="E43" s="208" t="s">
        <v>78</v>
      </c>
      <c r="F43" s="208" t="s">
        <v>79</v>
      </c>
      <c r="G43" s="208" t="s">
        <v>64</v>
      </c>
      <c r="H43" s="241" t="s">
        <v>770</v>
      </c>
      <c r="I43" s="208" t="s">
        <v>75</v>
      </c>
      <c r="J43" s="208" t="s">
        <v>76</v>
      </c>
      <c r="K43" s="208" t="s">
        <v>77</v>
      </c>
      <c r="L43" s="208" t="s">
        <v>78</v>
      </c>
      <c r="M43" s="208" t="s">
        <v>79</v>
      </c>
      <c r="N43" s="208" t="s">
        <v>64</v>
      </c>
    </row>
    <row r="44" spans="1:14" s="8" customFormat="1">
      <c r="A44" s="128" t="s">
        <v>74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32"/>
      <c r="N44" s="133"/>
    </row>
    <row r="45" spans="1:14" s="8" customFormat="1">
      <c r="A45" s="134" t="s">
        <v>80</v>
      </c>
      <c r="B45" s="85">
        <v>181</v>
      </c>
      <c r="C45" s="85">
        <v>490</v>
      </c>
      <c r="D45" s="85">
        <v>1125</v>
      </c>
      <c r="E45" s="85">
        <v>2405</v>
      </c>
      <c r="F45" s="85">
        <v>2248</v>
      </c>
      <c r="G45" s="85">
        <v>36</v>
      </c>
      <c r="H45" s="127">
        <v>6485</v>
      </c>
      <c r="I45" s="126">
        <v>2.7910562837316886E-2</v>
      </c>
      <c r="J45" s="126">
        <v>7.5558982266769464E-2</v>
      </c>
      <c r="K45" s="126">
        <v>0.17347725520431764</v>
      </c>
      <c r="L45" s="126">
        <v>0.37085582112567461</v>
      </c>
      <c r="M45" s="135">
        <v>0.3466461063993832</v>
      </c>
      <c r="N45" s="136">
        <v>5.5512721665381647E-3</v>
      </c>
    </row>
    <row r="46" spans="1:14" s="8" customFormat="1">
      <c r="A46" s="134" t="s">
        <v>81</v>
      </c>
      <c r="B46" s="85">
        <v>147</v>
      </c>
      <c r="C46" s="85">
        <v>382</v>
      </c>
      <c r="D46" s="85">
        <v>973</v>
      </c>
      <c r="E46" s="85">
        <v>2398</v>
      </c>
      <c r="F46" s="85">
        <v>2510</v>
      </c>
      <c r="G46" s="85">
        <v>46</v>
      </c>
      <c r="H46" s="127">
        <v>6456</v>
      </c>
      <c r="I46" s="126">
        <v>2.2769516728624536E-2</v>
      </c>
      <c r="J46" s="126">
        <v>5.9169764560099133E-2</v>
      </c>
      <c r="K46" s="126">
        <v>0.15071251548946715</v>
      </c>
      <c r="L46" s="126">
        <v>0.37143742255266421</v>
      </c>
      <c r="M46" s="135">
        <v>0.38878562577447334</v>
      </c>
      <c r="N46" s="136">
        <v>7.1251548946716231E-3</v>
      </c>
    </row>
    <row r="47" spans="1:14" s="8" customFormat="1">
      <c r="A47" s="129" t="s">
        <v>82</v>
      </c>
      <c r="B47" s="85">
        <v>194</v>
      </c>
      <c r="C47" s="85">
        <v>520</v>
      </c>
      <c r="D47" s="85">
        <v>1080</v>
      </c>
      <c r="E47" s="85">
        <v>1980</v>
      </c>
      <c r="F47" s="85">
        <v>2579</v>
      </c>
      <c r="G47" s="85">
        <v>98</v>
      </c>
      <c r="H47" s="127">
        <v>6451</v>
      </c>
      <c r="I47" s="126">
        <v>3.0072856921407532E-2</v>
      </c>
      <c r="J47" s="126">
        <v>8.0607657727484114E-2</v>
      </c>
      <c r="K47" s="126">
        <v>0.16741590451092853</v>
      </c>
      <c r="L47" s="126">
        <v>0.30692915827003564</v>
      </c>
      <c r="M47" s="135">
        <v>0.39978297938304141</v>
      </c>
      <c r="N47" s="136">
        <v>1.5191443187102775E-2</v>
      </c>
    </row>
    <row r="48" spans="1:14" s="8" customFormat="1">
      <c r="A48" s="129" t="s">
        <v>66</v>
      </c>
      <c r="B48" s="85">
        <v>233</v>
      </c>
      <c r="C48" s="85">
        <v>534</v>
      </c>
      <c r="D48" s="85">
        <v>1065</v>
      </c>
      <c r="E48" s="85">
        <v>2019</v>
      </c>
      <c r="F48" s="85">
        <v>2435</v>
      </c>
      <c r="G48" s="85">
        <v>169</v>
      </c>
      <c r="H48" s="127">
        <v>6455</v>
      </c>
      <c r="I48" s="126">
        <v>3.6096049573973665E-2</v>
      </c>
      <c r="J48" s="126">
        <v>8.2726568551510463E-2</v>
      </c>
      <c r="K48" s="126">
        <v>0.16498838109992253</v>
      </c>
      <c r="L48" s="126">
        <v>0.31278079008520526</v>
      </c>
      <c r="M48" s="135">
        <v>0.37722695584817972</v>
      </c>
      <c r="N48" s="136">
        <v>2.6181254841208364E-2</v>
      </c>
    </row>
    <row r="49" spans="1:14" s="8" customFormat="1">
      <c r="A49" s="129" t="s">
        <v>83</v>
      </c>
      <c r="B49" s="85">
        <v>195</v>
      </c>
      <c r="C49" s="85">
        <v>391</v>
      </c>
      <c r="D49" s="85">
        <v>762</v>
      </c>
      <c r="E49" s="85">
        <v>1790</v>
      </c>
      <c r="F49" s="85">
        <v>3234</v>
      </c>
      <c r="G49" s="85">
        <v>82</v>
      </c>
      <c r="H49" s="127">
        <v>6454</v>
      </c>
      <c r="I49" s="126">
        <v>3.0213820886272079E-2</v>
      </c>
      <c r="J49" s="126">
        <v>6.0582584443755812E-2</v>
      </c>
      <c r="K49" s="126">
        <v>0.11806631546327859</v>
      </c>
      <c r="L49" s="126">
        <v>0.27734738146885651</v>
      </c>
      <c r="M49" s="135">
        <v>0.50108459869848154</v>
      </c>
      <c r="N49" s="136">
        <v>1.2705299039355439E-2</v>
      </c>
    </row>
    <row r="50" spans="1:14" s="8" customFormat="1">
      <c r="A50" s="134" t="s">
        <v>84</v>
      </c>
      <c r="B50" s="85">
        <v>233</v>
      </c>
      <c r="C50" s="85">
        <v>691</v>
      </c>
      <c r="D50" s="85">
        <v>1101</v>
      </c>
      <c r="E50" s="85">
        <v>1937</v>
      </c>
      <c r="F50" s="85">
        <v>2429</v>
      </c>
      <c r="G50" s="85">
        <v>69</v>
      </c>
      <c r="H50" s="127">
        <v>6460</v>
      </c>
      <c r="I50" s="126">
        <v>3.6068111455108361E-2</v>
      </c>
      <c r="J50" s="126">
        <v>0.10696594427244582</v>
      </c>
      <c r="K50" s="126">
        <v>0.17043343653250773</v>
      </c>
      <c r="L50" s="126">
        <v>0.29984520123839009</v>
      </c>
      <c r="M50" s="135">
        <v>0.37600619195046442</v>
      </c>
      <c r="N50" s="136">
        <v>1.0681114551083592E-2</v>
      </c>
    </row>
    <row r="51" spans="1:14" s="8" customFormat="1">
      <c r="A51" s="134" t="s">
        <v>85</v>
      </c>
      <c r="B51" s="85">
        <v>310</v>
      </c>
      <c r="C51" s="85">
        <v>847</v>
      </c>
      <c r="D51" s="85">
        <v>1520</v>
      </c>
      <c r="E51" s="85">
        <v>2176</v>
      </c>
      <c r="F51" s="85">
        <v>1573</v>
      </c>
      <c r="G51" s="85">
        <v>33</v>
      </c>
      <c r="H51" s="127">
        <v>6459</v>
      </c>
      <c r="I51" s="126">
        <v>4.7995045672704753E-2</v>
      </c>
      <c r="J51" s="126">
        <v>0.1311348505960675</v>
      </c>
      <c r="K51" s="126">
        <v>0.23533054652422974</v>
      </c>
      <c r="L51" s="126">
        <v>0.33689425607679208</v>
      </c>
      <c r="M51" s="135">
        <v>0.24353615110698251</v>
      </c>
      <c r="N51" s="136">
        <v>5.1091500232234091E-3</v>
      </c>
    </row>
    <row r="52" spans="1:14" s="8" customFormat="1">
      <c r="A52" s="34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55"/>
    </row>
    <row r="53" spans="1:14" s="8" customFormat="1">
      <c r="A53" s="123" t="s">
        <v>86</v>
      </c>
      <c r="B53" s="404" t="s">
        <v>804</v>
      </c>
      <c r="C53" s="408"/>
      <c r="D53" s="213" t="s">
        <v>65</v>
      </c>
      <c r="E53" s="97"/>
      <c r="F53" s="97"/>
      <c r="G53" s="97"/>
      <c r="H53" s="97"/>
      <c r="I53" s="97"/>
      <c r="J53" s="97"/>
      <c r="K53" s="97"/>
      <c r="L53" s="97"/>
      <c r="M53" s="55"/>
    </row>
    <row r="54" spans="1:14" s="8" customFormat="1" ht="38.25">
      <c r="A54" s="128" t="s">
        <v>87</v>
      </c>
      <c r="B54" s="84" t="s">
        <v>771</v>
      </c>
      <c r="C54" s="84" t="s">
        <v>772</v>
      </c>
      <c r="D54" s="213" t="s">
        <v>772</v>
      </c>
      <c r="E54" s="97"/>
      <c r="F54" s="97"/>
      <c r="G54" s="97"/>
      <c r="H54" s="97"/>
      <c r="I54" s="97"/>
      <c r="J54" s="97"/>
      <c r="K54" s="97"/>
      <c r="L54" s="97"/>
      <c r="M54" s="55"/>
    </row>
    <row r="55" spans="1:14" s="8" customFormat="1">
      <c r="A55" s="129" t="s">
        <v>88</v>
      </c>
      <c r="B55" s="85">
        <v>157</v>
      </c>
      <c r="C55" s="126">
        <v>2.0237174529517916E-2</v>
      </c>
      <c r="D55" s="126">
        <v>2.21204594846321E-2</v>
      </c>
      <c r="E55" s="97"/>
      <c r="F55" s="97"/>
      <c r="G55" s="97"/>
      <c r="H55" s="97"/>
      <c r="I55" s="97"/>
      <c r="J55" s="97"/>
      <c r="K55" s="97"/>
      <c r="L55" s="97"/>
      <c r="M55" s="55"/>
    </row>
    <row r="56" spans="1:14" s="8" customFormat="1">
      <c r="A56" s="129" t="s">
        <v>89</v>
      </c>
      <c r="B56" s="85">
        <v>406</v>
      </c>
      <c r="C56" s="126">
        <v>5.2333075534931682E-2</v>
      </c>
      <c r="D56" s="126">
        <v>5.5960881713753491E-2</v>
      </c>
      <c r="E56" s="97"/>
      <c r="F56" s="97"/>
      <c r="G56" s="97"/>
      <c r="H56" s="97"/>
      <c r="I56" s="97"/>
      <c r="J56" s="97"/>
      <c r="K56" s="97"/>
      <c r="L56" s="97"/>
      <c r="M56" s="55"/>
    </row>
    <row r="57" spans="1:14" s="8" customFormat="1">
      <c r="A57" s="129" t="s">
        <v>77</v>
      </c>
      <c r="B57" s="85">
        <v>1025</v>
      </c>
      <c r="C57" s="126">
        <v>0.13212168084557877</v>
      </c>
      <c r="D57" s="126">
        <v>0.15763737969574665</v>
      </c>
      <c r="E57" s="97"/>
      <c r="F57" s="97"/>
      <c r="G57" s="97"/>
      <c r="H57" s="97"/>
      <c r="I57" s="97"/>
      <c r="J57" s="97"/>
      <c r="K57" s="97"/>
      <c r="L57" s="97"/>
      <c r="M57" s="55"/>
    </row>
    <row r="58" spans="1:14" s="8" customFormat="1">
      <c r="A58" s="129" t="s">
        <v>90</v>
      </c>
      <c r="B58" s="85">
        <v>2855</v>
      </c>
      <c r="C58" s="126">
        <v>0.36800721835524619</v>
      </c>
      <c r="D58" s="126">
        <v>0.38171375349270414</v>
      </c>
      <c r="E58" s="97"/>
      <c r="F58" s="97"/>
      <c r="G58" s="97"/>
      <c r="H58" s="97"/>
      <c r="I58" s="97"/>
      <c r="J58" s="97"/>
      <c r="K58" s="97"/>
      <c r="L58" s="97"/>
      <c r="M58" s="55"/>
    </row>
    <row r="59" spans="1:14" s="8" customFormat="1">
      <c r="A59" s="129" t="s">
        <v>91</v>
      </c>
      <c r="B59" s="85">
        <v>3206</v>
      </c>
      <c r="C59" s="126">
        <v>0.41325083784480537</v>
      </c>
      <c r="D59" s="126">
        <v>0.38256752561316359</v>
      </c>
      <c r="E59" s="97"/>
      <c r="F59" s="97"/>
      <c r="G59" s="97"/>
      <c r="H59" s="97"/>
      <c r="I59" s="97"/>
      <c r="J59" s="97"/>
      <c r="K59" s="97"/>
      <c r="L59" s="97"/>
      <c r="M59" s="55"/>
    </row>
    <row r="60" spans="1:14" s="8" customFormat="1">
      <c r="A60" s="130" t="s">
        <v>64</v>
      </c>
      <c r="B60" s="85">
        <v>109</v>
      </c>
      <c r="C60" s="126">
        <v>1.4050012889920083E-2</v>
      </c>
      <c r="D60" s="126"/>
      <c r="E60" s="97"/>
      <c r="F60" s="97"/>
      <c r="G60" s="97"/>
      <c r="H60" s="97"/>
      <c r="I60" s="97"/>
      <c r="J60" s="97"/>
      <c r="K60" s="97"/>
      <c r="L60" s="97"/>
      <c r="M60" s="55"/>
    </row>
    <row r="61" spans="1:14" s="8" customFormat="1">
      <c r="A61" s="35"/>
      <c r="B61" s="83">
        <v>7758</v>
      </c>
      <c r="C61" s="151">
        <v>1</v>
      </c>
      <c r="D61" s="151">
        <v>1</v>
      </c>
      <c r="E61" s="97"/>
      <c r="F61" s="97"/>
      <c r="G61" s="97"/>
      <c r="H61" s="97"/>
      <c r="I61" s="97"/>
      <c r="J61" s="97"/>
      <c r="K61" s="97"/>
      <c r="L61" s="97"/>
      <c r="M61" s="55"/>
    </row>
    <row r="62" spans="1:14" s="19" customFormat="1">
      <c r="A62" s="39" t="s">
        <v>248</v>
      </c>
      <c r="B62" s="104"/>
      <c r="C62" s="104"/>
      <c r="D62" s="104"/>
      <c r="F62" s="104"/>
      <c r="G62" s="104"/>
      <c r="H62" s="104"/>
      <c r="I62" s="104"/>
      <c r="J62" s="104"/>
      <c r="K62" s="104"/>
      <c r="L62" s="104"/>
      <c r="M62" s="61"/>
    </row>
    <row r="63" spans="1:14" s="19" customFormat="1">
      <c r="A63" s="259" t="s">
        <v>249</v>
      </c>
      <c r="B63" s="415" t="s">
        <v>804</v>
      </c>
      <c r="C63" s="416"/>
      <c r="D63" s="419" t="s">
        <v>827</v>
      </c>
      <c r="E63" s="104"/>
      <c r="F63" s="104"/>
      <c r="G63" s="104"/>
      <c r="H63" s="104"/>
      <c r="I63" s="104"/>
      <c r="J63" s="104"/>
      <c r="K63" s="61"/>
    </row>
    <row r="64" spans="1:14" s="19" customFormat="1" ht="37.5" customHeight="1">
      <c r="A64" s="165" t="s">
        <v>250</v>
      </c>
      <c r="B64" s="259" t="s">
        <v>818</v>
      </c>
      <c r="C64" s="84" t="s">
        <v>772</v>
      </c>
      <c r="D64" s="420"/>
      <c r="E64" s="104"/>
      <c r="F64" s="104"/>
      <c r="G64" s="104"/>
      <c r="H64" s="104"/>
      <c r="I64" s="104"/>
      <c r="J64" s="104"/>
      <c r="K64" s="61"/>
    </row>
    <row r="65" spans="1:13" s="19" customFormat="1">
      <c r="A65" s="166" t="s">
        <v>798</v>
      </c>
      <c r="B65" s="85">
        <v>1244</v>
      </c>
      <c r="C65" s="89">
        <v>0.19993571198971391</v>
      </c>
      <c r="D65" s="158">
        <v>2.5257611241217797</v>
      </c>
      <c r="E65" s="104"/>
      <c r="F65" s="104"/>
      <c r="G65" s="104"/>
      <c r="H65" s="104"/>
      <c r="I65" s="104"/>
      <c r="J65" s="104"/>
      <c r="K65" s="61"/>
    </row>
    <row r="66" spans="1:13" s="19" customFormat="1">
      <c r="A66" s="166" t="s">
        <v>251</v>
      </c>
      <c r="B66" s="85">
        <v>791</v>
      </c>
      <c r="C66" s="89">
        <v>0.12712954034072646</v>
      </c>
      <c r="D66" s="158">
        <v>3.1248303934871098</v>
      </c>
      <c r="E66" s="104"/>
      <c r="F66" s="104"/>
      <c r="G66" s="104"/>
      <c r="H66" s="104"/>
      <c r="I66" s="104"/>
      <c r="J66" s="104"/>
      <c r="K66" s="61"/>
    </row>
    <row r="67" spans="1:13" s="19" customFormat="1">
      <c r="A67" s="166" t="s">
        <v>252</v>
      </c>
      <c r="B67" s="85">
        <v>2157</v>
      </c>
      <c r="C67" s="89">
        <v>0.34667309546769526</v>
      </c>
      <c r="D67" s="158">
        <v>3.4166266218164343</v>
      </c>
      <c r="E67" s="104"/>
      <c r="F67" s="104"/>
      <c r="G67" s="104"/>
      <c r="H67" s="104"/>
      <c r="I67" s="104"/>
      <c r="J67" s="104"/>
      <c r="K67" s="61"/>
    </row>
    <row r="68" spans="1:13" s="19" customFormat="1">
      <c r="A68" s="166" t="s">
        <v>253</v>
      </c>
      <c r="B68" s="85">
        <v>2736</v>
      </c>
      <c r="C68" s="89">
        <v>0.43972999035679844</v>
      </c>
      <c r="D68" s="158">
        <v>3.3941747572815535</v>
      </c>
      <c r="E68" s="104"/>
      <c r="F68" s="104"/>
      <c r="G68" s="104"/>
      <c r="H68" s="104"/>
      <c r="I68" s="104"/>
      <c r="J68" s="104"/>
      <c r="K68" s="61"/>
    </row>
    <row r="69" spans="1:13" s="19" customFormat="1">
      <c r="A69" s="166" t="s">
        <v>254</v>
      </c>
      <c r="B69" s="85">
        <v>689</v>
      </c>
      <c r="C69" s="89">
        <v>0.11073609771777564</v>
      </c>
      <c r="D69" s="158">
        <v>3.6772247360482653</v>
      </c>
      <c r="E69" s="104"/>
      <c r="F69" s="104"/>
      <c r="G69" s="104"/>
      <c r="H69" s="104"/>
      <c r="I69" s="104"/>
      <c r="J69" s="104"/>
      <c r="K69" s="61"/>
    </row>
    <row r="70" spans="1:13" s="19" customFormat="1">
      <c r="A70" s="166" t="s">
        <v>255</v>
      </c>
      <c r="B70" s="85">
        <v>441</v>
      </c>
      <c r="C70" s="89">
        <v>7.0877531340405017E-2</v>
      </c>
      <c r="D70" s="158">
        <v>3.602836879432624</v>
      </c>
      <c r="E70" s="104"/>
      <c r="F70" s="104"/>
      <c r="G70" s="104"/>
      <c r="H70" s="104"/>
      <c r="I70" s="104"/>
      <c r="J70" s="104"/>
      <c r="K70" s="61"/>
    </row>
    <row r="71" spans="1:13" s="19" customFormat="1">
      <c r="A71" s="166" t="s">
        <v>256</v>
      </c>
      <c r="B71" s="85">
        <v>106</v>
      </c>
      <c r="C71" s="89">
        <v>1.7036322725811636E-2</v>
      </c>
      <c r="D71" s="158">
        <v>3.3229166666666665</v>
      </c>
      <c r="E71" s="104"/>
      <c r="F71" s="104"/>
      <c r="G71" s="104"/>
      <c r="H71" s="104"/>
      <c r="I71" s="104"/>
      <c r="J71" s="104"/>
      <c r="K71" s="61"/>
    </row>
    <row r="72" spans="1:13" s="19" customFormat="1">
      <c r="A72" s="166" t="s">
        <v>257</v>
      </c>
      <c r="B72" s="164"/>
      <c r="C72" s="164"/>
      <c r="D72" s="104"/>
      <c r="E72" s="104"/>
      <c r="F72" s="104"/>
      <c r="G72" s="104"/>
      <c r="H72" s="104"/>
      <c r="I72" s="104"/>
      <c r="J72" s="104"/>
      <c r="K72" s="61"/>
    </row>
    <row r="73" spans="1:13" s="19" customFormat="1">
      <c r="A73" s="4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61"/>
    </row>
    <row r="74" spans="1:13" s="19" customFormat="1">
      <c r="A74" s="167" t="s">
        <v>258</v>
      </c>
      <c r="B74" s="415" t="s">
        <v>804</v>
      </c>
      <c r="C74" s="416"/>
      <c r="D74" s="104"/>
      <c r="E74" s="104"/>
      <c r="F74" s="104"/>
      <c r="G74" s="104"/>
      <c r="H74" s="104"/>
      <c r="I74" s="104"/>
      <c r="J74" s="104"/>
      <c r="K74" s="104"/>
      <c r="L74" s="104"/>
      <c r="M74" s="61"/>
    </row>
    <row r="75" spans="1:13" s="19" customFormat="1">
      <c r="A75" s="165" t="s">
        <v>259</v>
      </c>
      <c r="B75" s="84" t="s">
        <v>771</v>
      </c>
      <c r="C75" s="84" t="s">
        <v>772</v>
      </c>
      <c r="D75" s="104"/>
      <c r="E75" s="104"/>
      <c r="F75" s="104"/>
      <c r="G75" s="104"/>
      <c r="H75" s="104"/>
      <c r="I75" s="104"/>
      <c r="J75" s="104"/>
      <c r="K75" s="104"/>
      <c r="L75" s="104"/>
      <c r="M75" s="61"/>
    </row>
    <row r="76" spans="1:13" s="19" customFormat="1">
      <c r="A76" s="166" t="s">
        <v>260</v>
      </c>
      <c r="B76" s="85">
        <v>362</v>
      </c>
      <c r="C76" s="89">
        <v>5.8785319909061384E-2</v>
      </c>
      <c r="D76" s="104"/>
      <c r="E76" s="104"/>
      <c r="F76" s="104"/>
      <c r="G76" s="104"/>
      <c r="H76" s="104"/>
      <c r="I76" s="104"/>
      <c r="J76" s="104"/>
      <c r="K76" s="104"/>
      <c r="L76" s="104"/>
      <c r="M76" s="61"/>
    </row>
    <row r="77" spans="1:13" s="19" customFormat="1">
      <c r="A77" s="166" t="s">
        <v>261</v>
      </c>
      <c r="B77" s="85">
        <v>775</v>
      </c>
      <c r="C77" s="89">
        <v>0.12585254952906788</v>
      </c>
      <c r="D77" s="104"/>
      <c r="E77" s="104"/>
      <c r="F77" s="104"/>
      <c r="G77" s="104"/>
      <c r="H77" s="104"/>
      <c r="I77" s="104"/>
      <c r="J77" s="104"/>
      <c r="K77" s="104"/>
      <c r="L77" s="104"/>
      <c r="M77" s="61"/>
    </row>
    <row r="78" spans="1:13" s="19" customFormat="1">
      <c r="A78" s="166" t="s">
        <v>262</v>
      </c>
      <c r="B78" s="85">
        <v>2134</v>
      </c>
      <c r="C78" s="89">
        <v>0.34654108476778173</v>
      </c>
      <c r="D78" s="104"/>
      <c r="E78" s="104"/>
      <c r="F78" s="104"/>
      <c r="G78" s="104"/>
      <c r="H78" s="104"/>
      <c r="I78" s="104"/>
      <c r="J78" s="104"/>
      <c r="K78" s="104"/>
      <c r="L78" s="104"/>
      <c r="M78" s="61"/>
    </row>
    <row r="79" spans="1:13" s="19" customFormat="1">
      <c r="A79" s="166" t="s">
        <v>263</v>
      </c>
      <c r="B79" s="85">
        <v>1650</v>
      </c>
      <c r="C79" s="89">
        <v>0.26794413770704772</v>
      </c>
      <c r="D79" s="104"/>
      <c r="E79" s="104"/>
      <c r="F79" s="104"/>
      <c r="G79" s="104"/>
      <c r="H79" s="104"/>
      <c r="I79" s="104"/>
      <c r="J79" s="104"/>
      <c r="K79" s="104"/>
      <c r="L79" s="104"/>
      <c r="M79" s="61"/>
    </row>
    <row r="80" spans="1:13" s="19" customFormat="1">
      <c r="A80" s="166" t="s">
        <v>264</v>
      </c>
      <c r="B80" s="85">
        <v>604</v>
      </c>
      <c r="C80" s="89">
        <v>9.8083793439428385E-2</v>
      </c>
      <c r="D80" s="104"/>
      <c r="E80" s="104"/>
      <c r="F80" s="104"/>
      <c r="G80" s="104"/>
      <c r="H80" s="104"/>
      <c r="I80" s="104"/>
      <c r="J80" s="104"/>
      <c r="K80" s="104"/>
      <c r="L80" s="104"/>
      <c r="M80" s="61"/>
    </row>
    <row r="81" spans="1:13" s="19" customFormat="1">
      <c r="A81" s="166" t="s">
        <v>64</v>
      </c>
      <c r="B81" s="85">
        <v>633</v>
      </c>
      <c r="C81" s="89">
        <v>0.10279311464761286</v>
      </c>
      <c r="D81" s="104"/>
      <c r="E81" s="104"/>
      <c r="F81" s="104"/>
      <c r="G81" s="104"/>
      <c r="H81" s="104"/>
      <c r="I81" s="104"/>
      <c r="J81" s="104"/>
      <c r="K81" s="104"/>
      <c r="L81" s="104"/>
      <c r="M81" s="61"/>
    </row>
    <row r="82" spans="1:13" s="19" customFormat="1">
      <c r="A82" s="168"/>
      <c r="B82" s="169">
        <v>6158</v>
      </c>
      <c r="C82" s="169"/>
      <c r="D82" s="104"/>
      <c r="E82" s="104"/>
      <c r="F82" s="104"/>
      <c r="G82" s="104"/>
      <c r="H82" s="104"/>
      <c r="I82" s="104"/>
      <c r="J82" s="104"/>
      <c r="K82" s="104"/>
      <c r="L82" s="104"/>
      <c r="M82" s="61"/>
    </row>
    <row r="83" spans="1:13" s="19" customFormat="1">
      <c r="A83" s="163" t="s">
        <v>265</v>
      </c>
      <c r="B83" s="415" t="s">
        <v>804</v>
      </c>
      <c r="C83" s="416"/>
      <c r="D83" s="262" t="s">
        <v>270</v>
      </c>
      <c r="E83" s="262" t="s">
        <v>773</v>
      </c>
      <c r="F83" s="104"/>
      <c r="G83" s="104"/>
      <c r="H83" s="104"/>
      <c r="I83" s="104"/>
      <c r="J83" s="104"/>
      <c r="K83" s="104"/>
      <c r="L83" s="104"/>
      <c r="M83" s="61"/>
    </row>
    <row r="84" spans="1:13" s="19" customFormat="1" ht="25.5">
      <c r="A84" s="165" t="s">
        <v>266</v>
      </c>
      <c r="B84" s="84" t="s">
        <v>771</v>
      </c>
      <c r="C84" s="84" t="s">
        <v>772</v>
      </c>
      <c r="D84" s="262" t="s">
        <v>772</v>
      </c>
      <c r="E84" s="262" t="s">
        <v>772</v>
      </c>
      <c r="F84" s="104"/>
      <c r="G84" s="104"/>
      <c r="H84" s="104"/>
      <c r="I84" s="104"/>
      <c r="J84" s="104"/>
      <c r="K84" s="104"/>
      <c r="L84" s="104"/>
      <c r="M84" s="61"/>
    </row>
    <row r="85" spans="1:13" s="19" customFormat="1">
      <c r="A85" s="171" t="s">
        <v>267</v>
      </c>
      <c r="B85" s="85">
        <v>2897</v>
      </c>
      <c r="C85" s="89">
        <v>0.46922578555231614</v>
      </c>
      <c r="D85" s="172">
        <v>0.54187071498530848</v>
      </c>
      <c r="E85" s="172">
        <v>0.5039078023579282</v>
      </c>
      <c r="F85" s="104"/>
      <c r="G85" s="104"/>
      <c r="H85" s="104"/>
      <c r="I85" s="104"/>
      <c r="J85" s="104"/>
      <c r="K85" s="104"/>
      <c r="L85" s="104"/>
      <c r="M85" s="61"/>
    </row>
    <row r="86" spans="1:13" s="19" customFormat="1">
      <c r="A86" s="171" t="s">
        <v>268</v>
      </c>
      <c r="B86" s="85">
        <v>446</v>
      </c>
      <c r="C86" s="89">
        <v>7.2238419177194688E-2</v>
      </c>
      <c r="D86" s="172">
        <v>0.151077375122429</v>
      </c>
      <c r="E86" s="172">
        <v>0.16505497416876408</v>
      </c>
      <c r="F86" s="104"/>
      <c r="G86" s="104"/>
      <c r="H86" s="104"/>
      <c r="I86" s="104"/>
      <c r="J86" s="104"/>
      <c r="K86" s="104"/>
      <c r="L86" s="104"/>
      <c r="M86" s="61"/>
    </row>
    <row r="87" spans="1:13" s="19" customFormat="1">
      <c r="A87" s="171" t="s">
        <v>269</v>
      </c>
      <c r="B87" s="85">
        <v>2831</v>
      </c>
      <c r="C87" s="89">
        <v>0.45853579527048915</v>
      </c>
      <c r="D87" s="172">
        <v>0.3070519098922625</v>
      </c>
      <c r="E87" s="172">
        <v>0.33103722347330772</v>
      </c>
      <c r="F87" s="104"/>
      <c r="G87" s="104"/>
      <c r="H87" s="104"/>
      <c r="I87" s="104"/>
      <c r="J87" s="104"/>
      <c r="K87" s="104"/>
      <c r="L87" s="104"/>
      <c r="M87" s="61"/>
    </row>
    <row r="88" spans="1:13" s="19" customFormat="1">
      <c r="A88" s="171"/>
      <c r="B88" s="173">
        <v>6174</v>
      </c>
      <c r="C88" s="164"/>
      <c r="D88" s="164"/>
      <c r="E88" s="164"/>
      <c r="F88" s="104"/>
      <c r="G88" s="104"/>
      <c r="H88" s="104"/>
      <c r="I88" s="104"/>
      <c r="J88" s="104"/>
      <c r="K88" s="104"/>
      <c r="L88" s="104"/>
      <c r="M88" s="61"/>
    </row>
    <row r="89" spans="1:13" s="19" customFormat="1">
      <c r="A89" s="171"/>
      <c r="B89" s="352"/>
      <c r="C89" s="353"/>
      <c r="D89" s="104"/>
      <c r="E89" s="104"/>
      <c r="F89" s="104"/>
      <c r="G89" s="104"/>
      <c r="H89" s="104"/>
      <c r="I89" s="104"/>
      <c r="J89" s="104"/>
      <c r="K89" s="104"/>
      <c r="L89" s="104"/>
      <c r="M89" s="61"/>
    </row>
    <row r="90" spans="1:13" s="7" customFormat="1">
      <c r="A90" s="261" t="s">
        <v>826</v>
      </c>
      <c r="B90" s="415" t="s">
        <v>804</v>
      </c>
      <c r="C90" s="416"/>
      <c r="D90" s="351" t="s">
        <v>893</v>
      </c>
      <c r="H90" s="106"/>
      <c r="I90" s="106"/>
      <c r="J90" s="106"/>
      <c r="K90" s="106"/>
      <c r="L90" s="106"/>
      <c r="M90" s="62"/>
    </row>
    <row r="91" spans="1:13" s="8" customFormat="1" ht="63.75">
      <c r="A91" s="174" t="s">
        <v>271</v>
      </c>
      <c r="B91" s="84" t="s">
        <v>771</v>
      </c>
      <c r="C91" s="84" t="s">
        <v>772</v>
      </c>
      <c r="D91" s="171" t="s">
        <v>267</v>
      </c>
      <c r="E91" s="171" t="s">
        <v>268</v>
      </c>
      <c r="F91" s="171" t="s">
        <v>267</v>
      </c>
      <c r="G91" s="171" t="s">
        <v>268</v>
      </c>
      <c r="H91" s="97"/>
      <c r="I91" s="97"/>
      <c r="J91" s="97"/>
      <c r="K91" s="97"/>
      <c r="L91" s="97"/>
      <c r="M91" s="55"/>
    </row>
    <row r="92" spans="1:13" s="8" customFormat="1">
      <c r="A92" s="175" t="s">
        <v>103</v>
      </c>
      <c r="B92" s="85">
        <v>1274</v>
      </c>
      <c r="C92" s="126">
        <v>0.38547655068078668</v>
      </c>
      <c r="D92" s="85">
        <v>923</v>
      </c>
      <c r="E92" s="85">
        <v>351</v>
      </c>
      <c r="F92" s="172">
        <v>0.32272727272727275</v>
      </c>
      <c r="G92" s="172">
        <v>0.78876404494382024</v>
      </c>
      <c r="H92" s="97"/>
      <c r="I92" s="97"/>
      <c r="J92" s="97"/>
      <c r="K92" s="97"/>
      <c r="L92" s="97"/>
      <c r="M92" s="55"/>
    </row>
    <row r="93" spans="1:13" s="8" customFormat="1">
      <c r="A93" s="175" t="s">
        <v>104</v>
      </c>
      <c r="B93" s="85">
        <v>1284</v>
      </c>
      <c r="C93" s="126">
        <v>0.38850226928895615</v>
      </c>
      <c r="D93" s="85">
        <v>1223</v>
      </c>
      <c r="E93" s="85">
        <v>61</v>
      </c>
      <c r="F93" s="172">
        <v>0.42762237762237765</v>
      </c>
      <c r="G93" s="172">
        <v>0.13707865168539327</v>
      </c>
      <c r="H93" s="97"/>
      <c r="I93" s="97"/>
      <c r="J93" s="97"/>
      <c r="K93" s="97"/>
      <c r="L93" s="97"/>
      <c r="M93" s="55"/>
    </row>
    <row r="94" spans="1:13" s="8" customFormat="1">
      <c r="A94" s="175" t="s">
        <v>50</v>
      </c>
      <c r="B94" s="150">
        <v>747</v>
      </c>
      <c r="C94" s="264">
        <v>0.22602118003025717</v>
      </c>
      <c r="D94" s="150">
        <v>714</v>
      </c>
      <c r="E94" s="150">
        <v>33</v>
      </c>
      <c r="F94" s="265">
        <v>0.24965034965034966</v>
      </c>
      <c r="G94" s="265">
        <v>7.415730337078652E-2</v>
      </c>
      <c r="H94" s="97"/>
      <c r="I94" s="97"/>
      <c r="J94" s="97"/>
      <c r="K94" s="97"/>
      <c r="L94" s="97"/>
      <c r="M94" s="55"/>
    </row>
    <row r="95" spans="1:13" s="19" customFormat="1">
      <c r="A95" s="263" t="s">
        <v>770</v>
      </c>
      <c r="B95" s="266">
        <v>3305</v>
      </c>
      <c r="C95" s="267"/>
      <c r="D95" s="266">
        <v>2860</v>
      </c>
      <c r="E95" s="266">
        <v>445</v>
      </c>
      <c r="F95" s="268">
        <v>1</v>
      </c>
      <c r="G95" s="268">
        <v>1</v>
      </c>
      <c r="H95" s="104"/>
      <c r="I95" s="104"/>
      <c r="J95" s="104"/>
      <c r="K95" s="104"/>
      <c r="L95" s="104"/>
      <c r="M95" s="61"/>
    </row>
    <row r="96" spans="1:13" s="19" customFormat="1">
      <c r="A96" s="263"/>
      <c r="B96" s="354"/>
      <c r="C96" s="105"/>
      <c r="D96" s="354"/>
      <c r="E96" s="354"/>
      <c r="F96" s="355"/>
      <c r="G96" s="355"/>
      <c r="H96" s="104"/>
      <c r="I96" s="104"/>
      <c r="J96" s="104"/>
      <c r="K96" s="104"/>
      <c r="L96" s="104"/>
      <c r="M96" s="61"/>
    </row>
    <row r="97" spans="1:13" s="19" customFormat="1">
      <c r="A97" s="163" t="s">
        <v>272</v>
      </c>
      <c r="B97" s="415" t="s">
        <v>804</v>
      </c>
      <c r="C97" s="416"/>
      <c r="D97" s="105"/>
      <c r="E97" s="104"/>
      <c r="F97" s="104"/>
      <c r="G97" s="104"/>
      <c r="H97" s="104"/>
      <c r="I97" s="104"/>
      <c r="J97" s="104"/>
      <c r="K97" s="104"/>
      <c r="L97" s="104"/>
      <c r="M97" s="61"/>
    </row>
    <row r="98" spans="1:13" s="19" customFormat="1">
      <c r="A98" s="165" t="s">
        <v>273</v>
      </c>
      <c r="B98" s="84" t="s">
        <v>771</v>
      </c>
      <c r="C98" s="84" t="s">
        <v>772</v>
      </c>
      <c r="D98" s="105"/>
      <c r="E98" s="104"/>
      <c r="F98" s="104"/>
      <c r="G98" s="104"/>
      <c r="H98" s="104"/>
      <c r="I98" s="104"/>
      <c r="J98" s="104"/>
      <c r="K98" s="104"/>
      <c r="L98" s="104"/>
      <c r="M98" s="61"/>
    </row>
    <row r="99" spans="1:13" s="19" customFormat="1">
      <c r="A99" s="176" t="s">
        <v>274</v>
      </c>
      <c r="B99" s="85">
        <v>625</v>
      </c>
      <c r="C99" s="177">
        <v>0.23079763663220088</v>
      </c>
      <c r="D99" s="105"/>
      <c r="E99" s="104"/>
      <c r="F99" s="104"/>
      <c r="G99" s="104"/>
      <c r="H99" s="104"/>
      <c r="I99" s="104"/>
      <c r="J99" s="104"/>
      <c r="K99" s="104"/>
      <c r="L99" s="104"/>
      <c r="M99" s="61"/>
    </row>
    <row r="100" spans="1:13" s="19" customFormat="1">
      <c r="A100" s="176" t="s">
        <v>275</v>
      </c>
      <c r="B100" s="85">
        <v>859</v>
      </c>
      <c r="C100" s="177">
        <v>0.31720827178729688</v>
      </c>
      <c r="D100" s="104"/>
      <c r="E100" s="104"/>
      <c r="F100" s="104"/>
      <c r="G100" s="104"/>
      <c r="H100" s="104"/>
      <c r="I100" s="104"/>
      <c r="J100" s="104"/>
      <c r="K100" s="104"/>
      <c r="L100" s="104"/>
      <c r="M100" s="61"/>
    </row>
    <row r="101" spans="1:13" s="19" customFormat="1">
      <c r="A101" s="176" t="s">
        <v>276</v>
      </c>
      <c r="B101" s="85">
        <v>288</v>
      </c>
      <c r="C101" s="177">
        <v>0.10635155096011817</v>
      </c>
      <c r="D101" s="104"/>
      <c r="E101" s="104"/>
      <c r="F101" s="104"/>
      <c r="G101" s="104"/>
      <c r="H101" s="104"/>
      <c r="I101" s="104"/>
      <c r="J101" s="104"/>
      <c r="K101" s="104"/>
      <c r="L101" s="104"/>
      <c r="M101" s="61"/>
    </row>
    <row r="102" spans="1:13" s="19" customFormat="1">
      <c r="A102" s="176" t="s">
        <v>277</v>
      </c>
      <c r="B102" s="85">
        <v>483</v>
      </c>
      <c r="C102" s="177">
        <v>0.17836041358936486</v>
      </c>
      <c r="D102" s="104"/>
      <c r="E102" s="104"/>
      <c r="F102" s="104"/>
      <c r="G102" s="104"/>
      <c r="H102" s="104"/>
      <c r="I102" s="104"/>
      <c r="J102" s="104"/>
      <c r="K102" s="104"/>
      <c r="L102" s="104"/>
      <c r="M102" s="61"/>
    </row>
    <row r="103" spans="1:13" s="19" customFormat="1">
      <c r="A103" s="176" t="s">
        <v>278</v>
      </c>
      <c r="B103" s="85">
        <v>387</v>
      </c>
      <c r="C103" s="177">
        <v>0.14290989660265879</v>
      </c>
      <c r="D103" s="104"/>
      <c r="E103" s="104"/>
      <c r="F103" s="104"/>
      <c r="G103" s="104"/>
      <c r="H103" s="104"/>
      <c r="I103" s="104"/>
      <c r="J103" s="104"/>
      <c r="K103" s="104"/>
      <c r="L103" s="104"/>
      <c r="M103" s="61"/>
    </row>
    <row r="104" spans="1:13" s="19" customFormat="1">
      <c r="A104" s="176" t="s">
        <v>64</v>
      </c>
      <c r="B104" s="85">
        <v>66</v>
      </c>
      <c r="C104" s="177">
        <v>2.4372230428360415E-2</v>
      </c>
      <c r="D104" s="104"/>
      <c r="E104" s="104"/>
      <c r="F104" s="104"/>
      <c r="G104" s="104"/>
      <c r="H104" s="104"/>
      <c r="I104" s="104"/>
      <c r="J104" s="104"/>
      <c r="K104" s="104"/>
      <c r="L104" s="104"/>
      <c r="M104" s="61"/>
    </row>
    <row r="105" spans="1:13" s="19" customFormat="1">
      <c r="A105" s="260" t="s">
        <v>770</v>
      </c>
      <c r="B105" s="258">
        <v>2708</v>
      </c>
      <c r="C105" s="169"/>
      <c r="D105" s="104"/>
      <c r="E105" s="104"/>
      <c r="F105" s="104"/>
      <c r="G105" s="104"/>
      <c r="H105" s="104"/>
      <c r="I105" s="104"/>
      <c r="J105" s="104"/>
      <c r="K105" s="104"/>
      <c r="L105" s="104"/>
      <c r="M105" s="61"/>
    </row>
    <row r="106" spans="1:13" s="19" customFormat="1">
      <c r="A106" s="260"/>
      <c r="B106" s="258"/>
      <c r="C106" s="169"/>
      <c r="D106" s="104"/>
      <c r="E106" s="104"/>
      <c r="F106" s="104"/>
      <c r="G106" s="104"/>
      <c r="H106" s="104"/>
      <c r="I106" s="104"/>
      <c r="J106" s="104"/>
      <c r="K106" s="104"/>
      <c r="L106" s="104"/>
      <c r="M106" s="61"/>
    </row>
    <row r="107" spans="1:13" s="19" customFormat="1" ht="26.25" customHeight="1">
      <c r="A107" s="259" t="s">
        <v>279</v>
      </c>
      <c r="B107" s="415" t="s">
        <v>804</v>
      </c>
      <c r="C107" s="467"/>
      <c r="D107" s="468" t="s">
        <v>774</v>
      </c>
      <c r="E107" s="104"/>
      <c r="F107" s="104"/>
      <c r="G107" s="104"/>
      <c r="H107" s="104"/>
      <c r="I107" s="104"/>
      <c r="J107" s="104"/>
      <c r="K107" s="61"/>
    </row>
    <row r="108" spans="1:13" s="19" customFormat="1" ht="25.5">
      <c r="A108" s="159" t="s">
        <v>280</v>
      </c>
      <c r="B108" s="259" t="s">
        <v>818</v>
      </c>
      <c r="C108" s="249" t="s">
        <v>772</v>
      </c>
      <c r="D108" s="469"/>
      <c r="E108" s="104"/>
      <c r="F108" s="104"/>
      <c r="G108" s="104"/>
      <c r="H108" s="104"/>
      <c r="I108" s="104"/>
      <c r="J108" s="104"/>
      <c r="K108" s="61"/>
    </row>
    <row r="109" spans="1:13" s="19" customFormat="1">
      <c r="A109" s="176" t="s">
        <v>281</v>
      </c>
      <c r="B109" s="85">
        <v>2186</v>
      </c>
      <c r="C109" s="89">
        <v>0.35133397621343621</v>
      </c>
      <c r="D109" s="275"/>
      <c r="E109" s="104"/>
      <c r="F109" s="104"/>
      <c r="G109" s="104"/>
      <c r="H109" s="104"/>
      <c r="I109" s="104"/>
      <c r="J109" s="104"/>
      <c r="K109" s="61"/>
    </row>
    <row r="110" spans="1:13" s="19" customFormat="1">
      <c r="A110" s="176" t="s">
        <v>282</v>
      </c>
      <c r="B110" s="85">
        <v>1484</v>
      </c>
      <c r="C110" s="89">
        <v>0.36769078295341923</v>
      </c>
      <c r="D110" s="158">
        <v>4.324191279887482</v>
      </c>
      <c r="E110" s="104"/>
      <c r="F110" s="104"/>
      <c r="G110" s="104"/>
      <c r="H110" s="104"/>
      <c r="I110" s="104"/>
      <c r="J110" s="104"/>
      <c r="K110" s="61"/>
    </row>
    <row r="111" spans="1:13" s="19" customFormat="1">
      <c r="A111" s="176" t="s">
        <v>283</v>
      </c>
      <c r="B111" s="85">
        <v>626</v>
      </c>
      <c r="C111" s="89">
        <v>0.15510406342913777</v>
      </c>
      <c r="D111" s="158">
        <v>4.0638655462184872</v>
      </c>
      <c r="E111" s="104"/>
      <c r="F111" s="104"/>
      <c r="G111" s="104"/>
      <c r="H111" s="104"/>
      <c r="I111" s="104"/>
      <c r="J111" s="104"/>
      <c r="K111" s="61"/>
    </row>
    <row r="112" spans="1:13" s="19" customFormat="1">
      <c r="A112" s="176" t="s">
        <v>284</v>
      </c>
      <c r="B112" s="85">
        <v>421</v>
      </c>
      <c r="C112" s="89">
        <v>0.10431119920713577</v>
      </c>
      <c r="D112" s="158">
        <v>3.7615384615384615</v>
      </c>
      <c r="E112" s="104"/>
      <c r="F112" s="104"/>
      <c r="G112" s="104"/>
      <c r="H112" s="104"/>
      <c r="I112" s="104"/>
      <c r="J112" s="104"/>
      <c r="K112" s="61"/>
    </row>
    <row r="113" spans="1:13" s="19" customFormat="1">
      <c r="A113" s="178" t="s">
        <v>285</v>
      </c>
      <c r="B113" s="85">
        <v>670</v>
      </c>
      <c r="C113" s="89">
        <v>0.166005946481665</v>
      </c>
      <c r="D113" s="158">
        <v>4.14951768488746</v>
      </c>
      <c r="E113" s="104"/>
      <c r="F113" s="104"/>
      <c r="G113" s="104"/>
      <c r="H113" s="104"/>
      <c r="I113" s="104"/>
      <c r="J113" s="104"/>
      <c r="K113" s="61"/>
    </row>
    <row r="114" spans="1:13" s="19" customFormat="1">
      <c r="A114" s="178" t="s">
        <v>286</v>
      </c>
      <c r="B114" s="85">
        <v>1051</v>
      </c>
      <c r="C114" s="89">
        <v>0.26040634291377601</v>
      </c>
      <c r="D114" s="158">
        <v>3.2894424673784104</v>
      </c>
      <c r="E114" s="104"/>
      <c r="F114" s="104"/>
      <c r="G114" s="104"/>
      <c r="H114" s="104"/>
      <c r="I114" s="104"/>
      <c r="J114" s="104"/>
      <c r="K114" s="61"/>
    </row>
    <row r="115" spans="1:13" s="19" customFormat="1">
      <c r="A115" s="176"/>
      <c r="B115" s="164"/>
      <c r="C115" s="164"/>
      <c r="D115" s="164"/>
      <c r="E115" s="104"/>
      <c r="F115" s="104"/>
      <c r="G115" s="104"/>
      <c r="H115" s="104"/>
      <c r="I115" s="104"/>
      <c r="J115" s="104"/>
      <c r="K115" s="61"/>
    </row>
    <row r="116" spans="1:13" s="19" customFormat="1">
      <c r="A116" s="163" t="s">
        <v>287</v>
      </c>
      <c r="B116" s="415" t="s">
        <v>804</v>
      </c>
      <c r="C116" s="416"/>
      <c r="D116" s="104"/>
      <c r="E116" s="104"/>
      <c r="F116" s="104"/>
      <c r="G116" s="104"/>
      <c r="H116" s="104"/>
      <c r="I116" s="104"/>
      <c r="J116" s="104"/>
      <c r="K116" s="104"/>
      <c r="L116" s="104"/>
      <c r="M116" s="61"/>
    </row>
    <row r="117" spans="1:13" s="19" customFormat="1">
      <c r="A117" s="179" t="s">
        <v>288</v>
      </c>
      <c r="B117" s="84" t="s">
        <v>771</v>
      </c>
      <c r="C117" s="84" t="s">
        <v>772</v>
      </c>
      <c r="D117" s="104"/>
      <c r="E117" s="104"/>
      <c r="F117" s="104"/>
      <c r="G117" s="104"/>
      <c r="H117" s="104"/>
      <c r="I117" s="104"/>
      <c r="J117" s="104"/>
      <c r="K117" s="104"/>
      <c r="L117" s="104"/>
      <c r="M117" s="61"/>
    </row>
    <row r="118" spans="1:13" s="19" customFormat="1">
      <c r="A118" s="178" t="s">
        <v>260</v>
      </c>
      <c r="B118" s="85">
        <v>54</v>
      </c>
      <c r="C118" s="89">
        <v>1.560693641618497E-2</v>
      </c>
      <c r="D118" s="104"/>
      <c r="E118" s="104"/>
      <c r="F118" s="104"/>
      <c r="G118" s="104"/>
      <c r="H118" s="104"/>
      <c r="I118" s="104"/>
      <c r="J118" s="104"/>
      <c r="K118" s="104"/>
      <c r="L118" s="104"/>
      <c r="M118" s="61"/>
    </row>
    <row r="119" spans="1:13" s="19" customFormat="1">
      <c r="A119" s="178" t="s">
        <v>261</v>
      </c>
      <c r="B119" s="85">
        <v>193</v>
      </c>
      <c r="C119" s="89">
        <v>5.5780346820809248E-2</v>
      </c>
      <c r="D119" s="104"/>
      <c r="E119" s="104"/>
      <c r="F119" s="104"/>
      <c r="G119" s="104"/>
      <c r="H119" s="104"/>
      <c r="I119" s="104"/>
      <c r="J119" s="104"/>
      <c r="K119" s="104"/>
      <c r="L119" s="104"/>
      <c r="M119" s="61"/>
    </row>
    <row r="120" spans="1:13" s="19" customFormat="1">
      <c r="A120" s="178" t="s">
        <v>262</v>
      </c>
      <c r="B120" s="85">
        <v>721</v>
      </c>
      <c r="C120" s="89">
        <v>0.2083815028901734</v>
      </c>
      <c r="D120" s="104"/>
      <c r="E120" s="104"/>
      <c r="F120" s="104"/>
      <c r="G120" s="104"/>
      <c r="H120" s="104"/>
      <c r="I120" s="104"/>
      <c r="J120" s="104"/>
      <c r="K120" s="104"/>
      <c r="L120" s="104"/>
      <c r="M120" s="61"/>
    </row>
    <row r="121" spans="1:13" s="19" customFormat="1">
      <c r="A121" s="178" t="s">
        <v>263</v>
      </c>
      <c r="B121" s="85">
        <v>1084</v>
      </c>
      <c r="C121" s="89">
        <v>0.31329479768786128</v>
      </c>
      <c r="D121" s="104"/>
      <c r="E121" s="104"/>
      <c r="F121" s="104"/>
      <c r="G121" s="104"/>
      <c r="H121" s="104"/>
      <c r="I121" s="104"/>
      <c r="J121" s="104"/>
      <c r="K121" s="104"/>
      <c r="L121" s="104"/>
      <c r="M121" s="61"/>
    </row>
    <row r="122" spans="1:13" s="19" customFormat="1">
      <c r="A122" s="178" t="s">
        <v>264</v>
      </c>
      <c r="B122" s="85">
        <v>1077</v>
      </c>
      <c r="C122" s="89">
        <v>0.31127167630057806</v>
      </c>
      <c r="D122" s="104"/>
      <c r="E122" s="104"/>
      <c r="F122" s="104"/>
      <c r="G122" s="104"/>
      <c r="H122" s="104"/>
      <c r="I122" s="104"/>
      <c r="J122" s="104"/>
      <c r="K122" s="104"/>
      <c r="L122" s="104"/>
      <c r="M122" s="61"/>
    </row>
    <row r="123" spans="1:13" s="19" customFormat="1">
      <c r="A123" s="178" t="s">
        <v>64</v>
      </c>
      <c r="B123" s="85">
        <v>331</v>
      </c>
      <c r="C123" s="89">
        <v>9.5664739884393057E-2</v>
      </c>
      <c r="D123" s="104"/>
      <c r="E123" s="104"/>
      <c r="F123" s="104"/>
      <c r="G123" s="104"/>
      <c r="H123" s="104"/>
      <c r="I123" s="104"/>
      <c r="J123" s="104"/>
      <c r="K123" s="104"/>
      <c r="L123" s="104"/>
      <c r="M123" s="61"/>
    </row>
    <row r="124" spans="1:13" s="19" customFormat="1">
      <c r="A124" s="244" t="s">
        <v>770</v>
      </c>
      <c r="B124" s="258">
        <v>3460</v>
      </c>
      <c r="C124" s="169"/>
      <c r="D124" s="104"/>
      <c r="E124" s="104"/>
      <c r="F124" s="104"/>
      <c r="G124" s="104"/>
      <c r="H124" s="104"/>
      <c r="I124" s="104"/>
      <c r="J124" s="104"/>
      <c r="K124" s="104"/>
      <c r="L124" s="104"/>
      <c r="M124" s="61"/>
    </row>
    <row r="125" spans="1:13" s="19" customFormat="1">
      <c r="A125" s="244"/>
      <c r="B125" s="258"/>
      <c r="C125" s="169"/>
      <c r="D125" s="104"/>
      <c r="E125" s="104"/>
      <c r="F125" s="104"/>
      <c r="G125" s="104"/>
      <c r="H125" s="104"/>
      <c r="I125" s="104"/>
      <c r="J125" s="104"/>
      <c r="K125" s="104"/>
      <c r="L125" s="104"/>
      <c r="M125" s="61"/>
    </row>
    <row r="126" spans="1:13" s="4" customFormat="1">
      <c r="A126" s="180" t="s">
        <v>289</v>
      </c>
      <c r="B126" s="415" t="s">
        <v>804</v>
      </c>
      <c r="C126" s="416"/>
      <c r="D126" s="257" t="s">
        <v>894</v>
      </c>
      <c r="E126" s="148"/>
      <c r="F126" s="148"/>
      <c r="G126" s="148"/>
      <c r="H126" s="148"/>
      <c r="I126" s="148"/>
      <c r="J126" s="100"/>
      <c r="K126" s="100"/>
      <c r="L126" s="100"/>
      <c r="M126" s="58"/>
    </row>
    <row r="127" spans="1:13" s="4" customFormat="1" ht="63.75">
      <c r="A127" s="181" t="s">
        <v>290</v>
      </c>
      <c r="B127" s="84" t="s">
        <v>771</v>
      </c>
      <c r="C127" s="84" t="s">
        <v>772</v>
      </c>
      <c r="D127" s="182" t="s">
        <v>267</v>
      </c>
      <c r="E127" s="182" t="s">
        <v>268</v>
      </c>
      <c r="F127" s="182" t="s">
        <v>269</v>
      </c>
      <c r="G127" s="182" t="s">
        <v>267</v>
      </c>
      <c r="H127" s="182" t="s">
        <v>268</v>
      </c>
      <c r="I127" s="182" t="s">
        <v>269</v>
      </c>
      <c r="J127" s="100"/>
      <c r="K127" s="100"/>
      <c r="L127" s="100"/>
      <c r="M127" s="58"/>
    </row>
    <row r="128" spans="1:13" s="4" customFormat="1">
      <c r="A128" s="183" t="s">
        <v>291</v>
      </c>
      <c r="B128" s="85">
        <v>1338</v>
      </c>
      <c r="C128" s="89">
        <v>0.220901436354631</v>
      </c>
      <c r="D128" s="85">
        <v>1057</v>
      </c>
      <c r="E128" s="85">
        <v>192</v>
      </c>
      <c r="F128" s="85">
        <v>83</v>
      </c>
      <c r="G128" s="89">
        <v>0.37994248741912295</v>
      </c>
      <c r="H128" s="89">
        <v>0.43537414965986393</v>
      </c>
      <c r="I128" s="89">
        <v>2.9505865623889085E-2</v>
      </c>
      <c r="J128" s="100"/>
      <c r="K128" s="100"/>
      <c r="L128" s="100"/>
      <c r="M128" s="58"/>
    </row>
    <row r="129" spans="1:17" s="4" customFormat="1">
      <c r="A129" s="183" t="s">
        <v>292</v>
      </c>
      <c r="B129" s="85">
        <v>1151</v>
      </c>
      <c r="C129" s="89">
        <v>0.1900280666996863</v>
      </c>
      <c r="D129" s="85">
        <v>825</v>
      </c>
      <c r="E129" s="85">
        <v>120</v>
      </c>
      <c r="F129" s="85">
        <v>203</v>
      </c>
      <c r="G129" s="89">
        <v>0.29654924514737596</v>
      </c>
      <c r="H129" s="89">
        <v>0.27210884353741499</v>
      </c>
      <c r="I129" s="89">
        <v>7.2164948453608241E-2</v>
      </c>
      <c r="J129" s="100"/>
      <c r="K129" s="100"/>
      <c r="L129" s="100"/>
      <c r="M129" s="58"/>
    </row>
    <row r="130" spans="1:17" s="4" customFormat="1">
      <c r="A130" s="183" t="s">
        <v>77</v>
      </c>
      <c r="B130" s="85">
        <v>1036</v>
      </c>
      <c r="C130" s="89">
        <v>0.17104176985306258</v>
      </c>
      <c r="D130" s="85">
        <v>490</v>
      </c>
      <c r="E130" s="85">
        <v>84</v>
      </c>
      <c r="F130" s="85">
        <v>457</v>
      </c>
      <c r="G130" s="89">
        <v>0.17613227893601727</v>
      </c>
      <c r="H130" s="89">
        <v>0.19047619047619047</v>
      </c>
      <c r="I130" s="89">
        <v>0.16246000710984715</v>
      </c>
      <c r="J130" s="100"/>
      <c r="K130" s="100"/>
      <c r="L130" s="100"/>
      <c r="M130" s="58"/>
    </row>
    <row r="131" spans="1:17" s="4" customFormat="1">
      <c r="A131" s="183" t="s">
        <v>293</v>
      </c>
      <c r="B131" s="85">
        <v>1259</v>
      </c>
      <c r="C131" s="89">
        <v>0.20785867591216775</v>
      </c>
      <c r="D131" s="85">
        <v>254</v>
      </c>
      <c r="E131" s="85">
        <v>33</v>
      </c>
      <c r="F131" s="85">
        <v>966</v>
      </c>
      <c r="G131" s="89">
        <v>9.1301222142343638E-2</v>
      </c>
      <c r="H131" s="89">
        <v>7.4829931972789115E-2</v>
      </c>
      <c r="I131" s="89">
        <v>0.34340561677923925</v>
      </c>
      <c r="J131" s="100"/>
      <c r="K131" s="100"/>
      <c r="L131" s="100"/>
      <c r="M131" s="58"/>
    </row>
    <row r="132" spans="1:17" s="4" customFormat="1">
      <c r="A132" s="183" t="s">
        <v>294</v>
      </c>
      <c r="B132" s="85">
        <v>1273</v>
      </c>
      <c r="C132" s="89">
        <v>0.21017005118045237</v>
      </c>
      <c r="D132" s="85">
        <v>156</v>
      </c>
      <c r="E132" s="85">
        <v>12</v>
      </c>
      <c r="F132" s="85">
        <v>1104</v>
      </c>
      <c r="G132" s="89">
        <v>5.6074766355140186E-2</v>
      </c>
      <c r="H132" s="89">
        <v>2.7210884353741496E-2</v>
      </c>
      <c r="I132" s="89">
        <v>0.39246356203341626</v>
      </c>
      <c r="J132" s="100"/>
      <c r="K132" s="100"/>
      <c r="L132" s="100"/>
      <c r="M132" s="58"/>
    </row>
    <row r="133" spans="1:17" s="4" customFormat="1">
      <c r="A133" s="244" t="s">
        <v>770</v>
      </c>
      <c r="B133" s="202">
        <v>6057</v>
      </c>
      <c r="C133" s="148"/>
      <c r="D133" s="202">
        <v>2782</v>
      </c>
      <c r="E133" s="202">
        <v>441</v>
      </c>
      <c r="F133" s="202">
        <v>2813</v>
      </c>
      <c r="G133" s="148"/>
      <c r="H133" s="148"/>
      <c r="I133" s="148"/>
      <c r="J133" s="100"/>
      <c r="K133" s="100"/>
      <c r="L133" s="100"/>
      <c r="M133" s="58"/>
    </row>
    <row r="134" spans="1:17" s="4" customFormat="1">
      <c r="A134" s="41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58"/>
    </row>
    <row r="135" spans="1:17" s="19" customFormat="1">
      <c r="A135" s="42" t="s">
        <v>296</v>
      </c>
      <c r="B135" s="108"/>
      <c r="C135" s="105"/>
      <c r="D135" s="105"/>
      <c r="E135" s="105"/>
      <c r="F135" s="105"/>
      <c r="G135" s="105"/>
      <c r="H135" s="105"/>
      <c r="I135" s="105"/>
      <c r="J135" s="105"/>
      <c r="K135" s="105"/>
      <c r="L135" s="108"/>
      <c r="M135" s="470" t="s">
        <v>825</v>
      </c>
      <c r="N135" s="470"/>
    </row>
    <row r="136" spans="1:17" s="20" customFormat="1" ht="25.5">
      <c r="A136" s="179" t="s">
        <v>297</v>
      </c>
      <c r="B136" s="208" t="s">
        <v>68</v>
      </c>
      <c r="C136" s="208" t="s">
        <v>69</v>
      </c>
      <c r="D136" s="208" t="s">
        <v>298</v>
      </c>
      <c r="E136" s="208" t="s">
        <v>71</v>
      </c>
      <c r="F136" s="208" t="s">
        <v>299</v>
      </c>
      <c r="G136" s="241" t="s">
        <v>770</v>
      </c>
      <c r="H136" s="208" t="s">
        <v>68</v>
      </c>
      <c r="I136" s="208" t="s">
        <v>69</v>
      </c>
      <c r="J136" s="208" t="s">
        <v>298</v>
      </c>
      <c r="K136" s="208" t="s">
        <v>71</v>
      </c>
      <c r="L136" s="208" t="s">
        <v>299</v>
      </c>
      <c r="M136" s="256" t="s">
        <v>808</v>
      </c>
      <c r="N136" s="256" t="s">
        <v>895</v>
      </c>
    </row>
    <row r="137" spans="1:17" s="20" customFormat="1">
      <c r="A137" s="184" t="s">
        <v>300</v>
      </c>
      <c r="B137" s="85">
        <v>1061</v>
      </c>
      <c r="C137" s="85">
        <v>1214</v>
      </c>
      <c r="D137" s="85">
        <v>1788</v>
      </c>
      <c r="E137" s="85">
        <v>1504</v>
      </c>
      <c r="F137" s="85">
        <v>528</v>
      </c>
      <c r="G137" s="170">
        <v>6095</v>
      </c>
      <c r="H137" s="177">
        <v>0.17407711238720264</v>
      </c>
      <c r="I137" s="177">
        <v>0.19917965545529123</v>
      </c>
      <c r="J137" s="177">
        <v>0.2933552091878589</v>
      </c>
      <c r="K137" s="177">
        <v>0.24675963904840031</v>
      </c>
      <c r="L137" s="177">
        <v>8.6628383921246929E-2</v>
      </c>
      <c r="M137" s="185">
        <v>2.8726825266611975</v>
      </c>
      <c r="N137" s="186">
        <v>3.1762711864406779</v>
      </c>
    </row>
    <row r="138" spans="1:17" s="20" customFormat="1">
      <c r="A138" s="184" t="s">
        <v>301</v>
      </c>
      <c r="B138" s="85">
        <v>2232</v>
      </c>
      <c r="C138" s="85">
        <v>723</v>
      </c>
      <c r="D138" s="85">
        <v>1101</v>
      </c>
      <c r="E138" s="85">
        <v>1305</v>
      </c>
      <c r="F138" s="85">
        <v>620</v>
      </c>
      <c r="G138" s="170">
        <v>5981</v>
      </c>
      <c r="H138" s="177">
        <v>0.37318174218358136</v>
      </c>
      <c r="I138" s="177">
        <v>0.12088279551914395</v>
      </c>
      <c r="J138" s="177">
        <v>0.18408292927604081</v>
      </c>
      <c r="K138" s="177">
        <v>0.21819093797023908</v>
      </c>
      <c r="L138" s="177">
        <v>0.10366159505099481</v>
      </c>
      <c r="M138" s="185">
        <v>2.5582678481859222</v>
      </c>
      <c r="N138" s="186">
        <v>3.0766550522648082</v>
      </c>
    </row>
    <row r="139" spans="1:17" s="20" customFormat="1">
      <c r="A139" s="184" t="s">
        <v>302</v>
      </c>
      <c r="B139" s="85">
        <v>991</v>
      </c>
      <c r="C139" s="85">
        <v>1087</v>
      </c>
      <c r="D139" s="85">
        <v>1889</v>
      </c>
      <c r="E139" s="85">
        <v>1576</v>
      </c>
      <c r="F139" s="85">
        <v>495</v>
      </c>
      <c r="G139" s="170">
        <v>6038</v>
      </c>
      <c r="H139" s="177">
        <v>0.16412719443524346</v>
      </c>
      <c r="I139" s="177">
        <v>0.18002649884067573</v>
      </c>
      <c r="J139" s="177">
        <v>0.31285193772772441</v>
      </c>
      <c r="K139" s="177">
        <v>0.26101358065584629</v>
      </c>
      <c r="L139" s="177">
        <v>8.1980788340510105E-2</v>
      </c>
      <c r="M139" s="185">
        <v>2.9166942696257037</v>
      </c>
      <c r="N139" s="186">
        <v>3.0893470790378008</v>
      </c>
    </row>
    <row r="140" spans="1:17" s="20" customFormat="1">
      <c r="A140" s="184" t="s">
        <v>303</v>
      </c>
      <c r="B140" s="85">
        <v>1258</v>
      </c>
      <c r="C140" s="85">
        <v>1409</v>
      </c>
      <c r="D140" s="85">
        <v>1677</v>
      </c>
      <c r="E140" s="85">
        <v>1269</v>
      </c>
      <c r="F140" s="85">
        <v>434</v>
      </c>
      <c r="G140" s="170">
        <v>6047</v>
      </c>
      <c r="H140" s="177">
        <v>0.20803704316189847</v>
      </c>
      <c r="I140" s="177">
        <v>0.23300810319166529</v>
      </c>
      <c r="J140" s="177">
        <v>0.2773276004630395</v>
      </c>
      <c r="K140" s="177">
        <v>0.20985612700512651</v>
      </c>
      <c r="L140" s="177">
        <v>7.1771126178270223E-2</v>
      </c>
      <c r="M140" s="185">
        <v>2.7043161898462049</v>
      </c>
      <c r="N140" s="186">
        <v>3.2336769759450172</v>
      </c>
    </row>
    <row r="141" spans="1:17" s="20" customFormat="1">
      <c r="A141" s="184" t="s">
        <v>304</v>
      </c>
      <c r="B141" s="85">
        <v>2297</v>
      </c>
      <c r="C141" s="85">
        <v>1301</v>
      </c>
      <c r="D141" s="85">
        <v>1534</v>
      </c>
      <c r="E141" s="85">
        <v>673</v>
      </c>
      <c r="F141" s="85">
        <v>221</v>
      </c>
      <c r="G141" s="170">
        <v>6026</v>
      </c>
      <c r="H141" s="177">
        <v>0.38118154663126452</v>
      </c>
      <c r="I141" s="177">
        <v>0.21589777630268836</v>
      </c>
      <c r="J141" s="177">
        <v>0.25456355791569862</v>
      </c>
      <c r="K141" s="177">
        <v>0.11168270826418851</v>
      </c>
      <c r="L141" s="177">
        <v>3.6674410886159976E-2</v>
      </c>
      <c r="M141" s="185">
        <v>2.2067706604712911</v>
      </c>
      <c r="N141" s="186">
        <v>2.4655172413793105</v>
      </c>
    </row>
    <row r="142" spans="1:17" s="20" customFormat="1">
      <c r="A142" s="184" t="s">
        <v>305</v>
      </c>
      <c r="B142" s="85">
        <v>1691</v>
      </c>
      <c r="C142" s="85">
        <v>1287</v>
      </c>
      <c r="D142" s="85">
        <v>1734</v>
      </c>
      <c r="E142" s="85">
        <v>1024</v>
      </c>
      <c r="F142" s="85">
        <v>311</v>
      </c>
      <c r="G142" s="170">
        <v>6047</v>
      </c>
      <c r="H142" s="177">
        <v>0.2796427980816934</v>
      </c>
      <c r="I142" s="177">
        <v>0.2128328096576815</v>
      </c>
      <c r="J142" s="177">
        <v>0.2867537621961303</v>
      </c>
      <c r="K142" s="177">
        <v>0.16934016867868365</v>
      </c>
      <c r="L142" s="177">
        <v>5.1430461385811144E-2</v>
      </c>
      <c r="M142" s="185">
        <v>2.5000826856292377</v>
      </c>
      <c r="N142" s="186">
        <v>3.2534246575342465</v>
      </c>
    </row>
    <row r="143" spans="1:17" s="20" customFormat="1">
      <c r="A143" s="43" t="s">
        <v>896</v>
      </c>
      <c r="B143" s="88"/>
      <c r="C143" s="88"/>
      <c r="D143" s="88"/>
      <c r="E143" s="88"/>
      <c r="F143" s="88"/>
      <c r="G143" s="105"/>
      <c r="H143" s="107"/>
      <c r="I143" s="107"/>
      <c r="J143" s="107"/>
      <c r="K143" s="107"/>
      <c r="L143" s="107"/>
      <c r="M143" s="63"/>
    </row>
    <row r="144" spans="1:17" s="20" customFormat="1" ht="14.25" customHeight="1">
      <c r="A144" s="123" t="s">
        <v>433</v>
      </c>
      <c r="B144" s="421" t="s">
        <v>804</v>
      </c>
      <c r="C144" s="422"/>
      <c r="D144" s="422"/>
      <c r="E144" s="422"/>
      <c r="F144" s="422"/>
      <c r="G144" s="422"/>
      <c r="H144" s="422"/>
      <c r="I144" s="422"/>
      <c r="J144" s="422"/>
      <c r="K144" s="422"/>
      <c r="L144" s="423"/>
      <c r="M144" s="424" t="s">
        <v>778</v>
      </c>
      <c r="N144" s="425"/>
      <c r="O144" s="425"/>
      <c r="P144" s="425"/>
      <c r="Q144" s="426"/>
    </row>
    <row r="145" spans="1:17" s="20" customFormat="1" ht="25.5">
      <c r="A145" s="356" t="s">
        <v>387</v>
      </c>
      <c r="B145" s="208" t="s">
        <v>388</v>
      </c>
      <c r="C145" s="208" t="s">
        <v>389</v>
      </c>
      <c r="D145" s="208" t="s">
        <v>77</v>
      </c>
      <c r="E145" s="208" t="s">
        <v>390</v>
      </c>
      <c r="F145" s="208" t="s">
        <v>391</v>
      </c>
      <c r="G145" s="241" t="s">
        <v>770</v>
      </c>
      <c r="H145" s="252" t="s">
        <v>388</v>
      </c>
      <c r="I145" s="252" t="s">
        <v>389</v>
      </c>
      <c r="J145" s="252" t="s">
        <v>77</v>
      </c>
      <c r="K145" s="252" t="s">
        <v>390</v>
      </c>
      <c r="L145" s="252" t="s">
        <v>391</v>
      </c>
      <c r="M145" s="253" t="s">
        <v>388</v>
      </c>
      <c r="N145" s="253" t="s">
        <v>389</v>
      </c>
      <c r="O145" s="253" t="s">
        <v>77</v>
      </c>
      <c r="P145" s="253" t="s">
        <v>390</v>
      </c>
      <c r="Q145" s="253" t="s">
        <v>391</v>
      </c>
    </row>
    <row r="146" spans="1:17" s="20" customFormat="1">
      <c r="A146" s="188" t="s">
        <v>434</v>
      </c>
      <c r="B146" s="85">
        <v>122</v>
      </c>
      <c r="C146" s="85">
        <v>347</v>
      </c>
      <c r="D146" s="85">
        <v>1533</v>
      </c>
      <c r="E146" s="85">
        <v>2684</v>
      </c>
      <c r="F146" s="85">
        <v>1495</v>
      </c>
      <c r="G146" s="209">
        <v>6181</v>
      </c>
      <c r="H146" s="177">
        <v>1.9737906487623361E-2</v>
      </c>
      <c r="I146" s="177">
        <v>5.6139783206600874E-2</v>
      </c>
      <c r="J146" s="177">
        <v>0.24801812004530011</v>
      </c>
      <c r="K146" s="177">
        <v>0.43423394272771398</v>
      </c>
      <c r="L146" s="177">
        <v>0.24187024753276168</v>
      </c>
      <c r="M146" s="254">
        <v>2.0623017017594461E-2</v>
      </c>
      <c r="N146" s="255">
        <v>5.4081338332852613E-2</v>
      </c>
      <c r="O146" s="255">
        <v>0.2630516296509951</v>
      </c>
      <c r="P146" s="255">
        <v>0.44043841938275163</v>
      </c>
      <c r="Q146" s="255">
        <v>0.22180559561580618</v>
      </c>
    </row>
    <row r="147" spans="1:17" s="20" customFormat="1">
      <c r="A147" s="188" t="s">
        <v>435</v>
      </c>
      <c r="B147" s="85">
        <v>78</v>
      </c>
      <c r="C147" s="85">
        <v>122</v>
      </c>
      <c r="D147" s="85">
        <v>652</v>
      </c>
      <c r="E147" s="85">
        <v>2722</v>
      </c>
      <c r="F147" s="85">
        <v>2567</v>
      </c>
      <c r="G147" s="209">
        <v>6141</v>
      </c>
      <c r="H147" s="177">
        <v>1.2701514411333659E-2</v>
      </c>
      <c r="I147" s="177">
        <v>1.9866471258752644E-2</v>
      </c>
      <c r="J147" s="177">
        <v>0.10617163328448136</v>
      </c>
      <c r="K147" s="177">
        <v>0.44325028496987462</v>
      </c>
      <c r="L147" s="177">
        <v>0.41801009607555772</v>
      </c>
      <c r="M147" s="254">
        <v>1.0527833862128641E-2</v>
      </c>
      <c r="N147" s="255">
        <v>2.2642053648687627E-2</v>
      </c>
      <c r="O147" s="255">
        <v>0.11364291895010095</v>
      </c>
      <c r="P147" s="255">
        <v>0.43221805595615809</v>
      </c>
      <c r="Q147" s="255">
        <v>0.4209691375829247</v>
      </c>
    </row>
    <row r="148" spans="1:17" s="20" customFormat="1">
      <c r="A148" s="188" t="s">
        <v>436</v>
      </c>
      <c r="B148" s="85">
        <v>262</v>
      </c>
      <c r="C148" s="85">
        <v>499</v>
      </c>
      <c r="D148" s="85">
        <v>1745</v>
      </c>
      <c r="E148" s="85">
        <v>2149</v>
      </c>
      <c r="F148" s="85">
        <v>1484</v>
      </c>
      <c r="G148" s="209">
        <v>6139</v>
      </c>
      <c r="H148" s="177">
        <v>4.2677960579899005E-2</v>
      </c>
      <c r="I148" s="177">
        <v>8.1283596676983219E-2</v>
      </c>
      <c r="J148" s="177">
        <v>0.2842482489004724</v>
      </c>
      <c r="K148" s="177">
        <v>0.35005701254275939</v>
      </c>
      <c r="L148" s="177">
        <v>0.24173318129988597</v>
      </c>
      <c r="M148" s="254">
        <v>3.5188924141909432E-2</v>
      </c>
      <c r="N148" s="255">
        <v>8.1770983559273147E-2</v>
      </c>
      <c r="O148" s="255">
        <v>0.30372079607730024</v>
      </c>
      <c r="P148" s="255">
        <v>0.35405249495240843</v>
      </c>
      <c r="Q148" s="255">
        <v>0.22526680126910875</v>
      </c>
    </row>
    <row r="149" spans="1:17" s="20" customFormat="1">
      <c r="A149" s="43"/>
      <c r="B149" s="88"/>
      <c r="C149" s="88"/>
      <c r="D149" s="88"/>
      <c r="E149" s="88"/>
      <c r="F149" s="88"/>
      <c r="G149" s="105"/>
      <c r="H149" s="105"/>
      <c r="I149" s="105"/>
      <c r="J149" s="105"/>
      <c r="K149" s="105"/>
      <c r="L149" s="108"/>
    </row>
    <row r="150" spans="1:17" s="20" customFormat="1">
      <c r="A150" s="123" t="s">
        <v>437</v>
      </c>
      <c r="B150" s="415" t="s">
        <v>804</v>
      </c>
      <c r="C150" s="416"/>
      <c r="D150" s="251" t="s">
        <v>778</v>
      </c>
      <c r="E150" s="88"/>
      <c r="F150" s="88"/>
      <c r="G150" s="105"/>
      <c r="H150" s="105"/>
      <c r="I150" s="105"/>
      <c r="J150" s="105"/>
      <c r="K150" s="105"/>
      <c r="L150" s="108"/>
      <c r="M150" s="63"/>
    </row>
    <row r="151" spans="1:17" s="20" customFormat="1">
      <c r="A151" s="76" t="s">
        <v>438</v>
      </c>
      <c r="B151" s="84" t="s">
        <v>771</v>
      </c>
      <c r="C151" s="84" t="s">
        <v>772</v>
      </c>
      <c r="D151" s="251" t="s">
        <v>772</v>
      </c>
      <c r="E151" s="88"/>
      <c r="F151" s="88"/>
      <c r="G151" s="105"/>
      <c r="H151" s="105"/>
      <c r="I151" s="105"/>
      <c r="J151" s="105"/>
      <c r="K151" s="105"/>
      <c r="L151" s="108"/>
      <c r="M151" s="63"/>
    </row>
    <row r="152" spans="1:17" s="20" customFormat="1">
      <c r="A152" s="137" t="s">
        <v>260</v>
      </c>
      <c r="B152" s="209">
        <v>84</v>
      </c>
      <c r="C152" s="247">
        <v>1.3581244947453516E-2</v>
      </c>
      <c r="D152" s="215">
        <v>9.8067493510239408E-3</v>
      </c>
      <c r="E152" s="88"/>
      <c r="F152" s="88"/>
      <c r="G152" s="105"/>
      <c r="H152" s="105"/>
      <c r="I152" s="105"/>
      <c r="J152" s="105"/>
      <c r="K152" s="105"/>
      <c r="L152" s="108"/>
      <c r="M152" s="63"/>
    </row>
    <row r="153" spans="1:17" s="20" customFormat="1">
      <c r="A153" s="124" t="s">
        <v>261</v>
      </c>
      <c r="B153" s="209">
        <v>107</v>
      </c>
      <c r="C153" s="247">
        <v>1.7299919159256265E-2</v>
      </c>
      <c r="D153" s="215">
        <v>1.8459763484280356E-2</v>
      </c>
      <c r="E153" s="88"/>
      <c r="F153" s="88"/>
      <c r="G153" s="105"/>
      <c r="H153" s="105"/>
      <c r="I153" s="105"/>
      <c r="J153" s="105"/>
      <c r="K153" s="105"/>
      <c r="L153" s="108"/>
      <c r="M153" s="63"/>
    </row>
    <row r="154" spans="1:17" s="20" customFormat="1">
      <c r="A154" s="124" t="s">
        <v>439</v>
      </c>
      <c r="B154" s="209">
        <v>266</v>
      </c>
      <c r="C154" s="247">
        <v>4.3007275666936136E-2</v>
      </c>
      <c r="D154" s="215">
        <v>4.5284107297375253E-2</v>
      </c>
      <c r="E154" s="88"/>
      <c r="F154" s="88"/>
      <c r="G154" s="105"/>
      <c r="H154" s="105"/>
      <c r="I154" s="105"/>
      <c r="J154" s="105"/>
      <c r="K154" s="105"/>
      <c r="L154" s="108"/>
      <c r="M154" s="63"/>
    </row>
    <row r="155" spans="1:17" s="20" customFormat="1">
      <c r="A155" s="124" t="s">
        <v>262</v>
      </c>
      <c r="B155" s="209">
        <v>1261</v>
      </c>
      <c r="C155" s="247">
        <v>0.20388035569927243</v>
      </c>
      <c r="D155" s="215">
        <v>0.21646957023363139</v>
      </c>
      <c r="E155" s="88"/>
      <c r="F155" s="88"/>
      <c r="G155" s="105"/>
      <c r="H155" s="105"/>
      <c r="I155" s="105"/>
      <c r="J155" s="105"/>
      <c r="K155" s="105"/>
      <c r="L155" s="108"/>
      <c r="M155" s="63"/>
    </row>
    <row r="156" spans="1:17" s="20" customFormat="1">
      <c r="A156" s="124" t="s">
        <v>440</v>
      </c>
      <c r="B156" s="209">
        <v>1101</v>
      </c>
      <c r="C156" s="247">
        <v>0.17801131770412287</v>
      </c>
      <c r="D156" s="215">
        <v>0.18243438130948947</v>
      </c>
      <c r="E156" s="88"/>
      <c r="F156" s="88"/>
      <c r="G156" s="105"/>
      <c r="H156" s="105"/>
      <c r="I156" s="105"/>
      <c r="J156" s="105"/>
      <c r="K156" s="105"/>
      <c r="L156" s="108"/>
      <c r="M156" s="63"/>
    </row>
    <row r="157" spans="1:17" s="20" customFormat="1">
      <c r="A157" s="124" t="s">
        <v>263</v>
      </c>
      <c r="B157" s="209">
        <v>1671</v>
      </c>
      <c r="C157" s="247">
        <v>0.27016976556184319</v>
      </c>
      <c r="D157" s="215">
        <v>0.26593596769541389</v>
      </c>
      <c r="E157" s="88"/>
      <c r="F157" s="88"/>
      <c r="G157" s="105"/>
      <c r="H157" s="105"/>
      <c r="I157" s="105"/>
      <c r="J157" s="105"/>
      <c r="K157" s="105"/>
      <c r="L157" s="108"/>
      <c r="M157" s="63"/>
    </row>
    <row r="158" spans="1:17" s="20" customFormat="1">
      <c r="A158" s="124" t="s">
        <v>264</v>
      </c>
      <c r="B158" s="209">
        <v>1432</v>
      </c>
      <c r="C158" s="247">
        <v>0.23152789005658853</v>
      </c>
      <c r="D158" s="215">
        <v>0.22670897029131815</v>
      </c>
      <c r="E158" s="88"/>
      <c r="F158" s="88"/>
      <c r="G158" s="105"/>
      <c r="H158" s="105"/>
      <c r="I158" s="105"/>
      <c r="J158" s="105"/>
      <c r="K158" s="105"/>
      <c r="L158" s="108"/>
      <c r="M158" s="63"/>
    </row>
    <row r="159" spans="1:17" s="20" customFormat="1">
      <c r="A159" s="124" t="s">
        <v>392</v>
      </c>
      <c r="B159" s="209">
        <v>263</v>
      </c>
      <c r="C159" s="247">
        <v>4.2522231204527083E-2</v>
      </c>
      <c r="D159" s="215">
        <v>3.4900490337467553E-2</v>
      </c>
      <c r="E159" s="88"/>
      <c r="F159" s="88"/>
      <c r="G159" s="105"/>
      <c r="H159" s="105"/>
      <c r="I159" s="105"/>
      <c r="J159" s="105"/>
      <c r="K159" s="105"/>
      <c r="L159" s="108"/>
      <c r="M159" s="63"/>
    </row>
    <row r="160" spans="1:17" s="20" customFormat="1">
      <c r="A160" s="243" t="s">
        <v>770</v>
      </c>
      <c r="B160" s="250">
        <v>6185</v>
      </c>
      <c r="C160" s="215">
        <v>1</v>
      </c>
      <c r="D160" s="215">
        <v>0.99999999999999989</v>
      </c>
      <c r="E160" s="105"/>
      <c r="F160" s="105"/>
      <c r="G160" s="105"/>
      <c r="H160" s="108"/>
      <c r="I160" s="63"/>
    </row>
    <row r="161" spans="1:13" s="20" customFormat="1">
      <c r="A161" s="43"/>
      <c r="B161" s="88"/>
      <c r="C161" s="88"/>
      <c r="D161" s="88"/>
      <c r="E161" s="105"/>
      <c r="F161" s="105"/>
      <c r="G161" s="105"/>
      <c r="H161" s="108"/>
      <c r="I161" s="63"/>
    </row>
    <row r="162" spans="1:13" s="20" customFormat="1">
      <c r="A162" s="123" t="s">
        <v>441</v>
      </c>
      <c r="B162" s="415" t="s">
        <v>804</v>
      </c>
      <c r="C162" s="416"/>
      <c r="D162" s="251" t="s">
        <v>778</v>
      </c>
      <c r="E162" s="105"/>
      <c r="F162" s="105"/>
      <c r="G162" s="105"/>
      <c r="H162" s="108"/>
      <c r="I162" s="63"/>
    </row>
    <row r="163" spans="1:13" s="20" customFormat="1">
      <c r="A163" s="76" t="s">
        <v>442</v>
      </c>
      <c r="B163" s="84" t="s">
        <v>771</v>
      </c>
      <c r="C163" s="84" t="s">
        <v>772</v>
      </c>
      <c r="D163" s="251" t="s">
        <v>772</v>
      </c>
      <c r="E163" s="105"/>
      <c r="F163" s="105"/>
      <c r="G163" s="105"/>
      <c r="H163" s="108"/>
      <c r="I163" s="63"/>
    </row>
    <row r="164" spans="1:13" s="20" customFormat="1">
      <c r="A164" s="124" t="s">
        <v>443</v>
      </c>
      <c r="B164" s="209">
        <v>327</v>
      </c>
      <c r="C164" s="247">
        <v>5.2878395860284602E-2</v>
      </c>
      <c r="D164" s="247">
        <v>5.1485434092875683E-2</v>
      </c>
      <c r="E164" s="105"/>
      <c r="F164" s="105"/>
      <c r="G164" s="105"/>
      <c r="H164" s="108"/>
      <c r="I164" s="63"/>
    </row>
    <row r="165" spans="1:13" s="20" customFormat="1">
      <c r="A165" s="184">
        <v>1</v>
      </c>
      <c r="B165" s="209">
        <v>136</v>
      </c>
      <c r="C165" s="247">
        <v>2.1992238033635189E-2</v>
      </c>
      <c r="D165" s="247">
        <v>1.8315546582059417E-2</v>
      </c>
      <c r="E165" s="105"/>
      <c r="F165" s="105"/>
      <c r="G165" s="105"/>
      <c r="H165" s="108"/>
      <c r="I165" s="63"/>
    </row>
    <row r="166" spans="1:13" s="20" customFormat="1">
      <c r="A166" s="184">
        <v>2</v>
      </c>
      <c r="B166" s="209">
        <v>192</v>
      </c>
      <c r="C166" s="247">
        <v>3.1047865459249677E-2</v>
      </c>
      <c r="D166" s="247">
        <v>2.884338044418806E-2</v>
      </c>
      <c r="E166" s="105"/>
      <c r="F166" s="105"/>
      <c r="G166" s="105"/>
      <c r="H166" s="108"/>
      <c r="I166" s="63"/>
    </row>
    <row r="167" spans="1:13" s="20" customFormat="1">
      <c r="A167" s="184">
        <v>3</v>
      </c>
      <c r="B167" s="209">
        <v>290</v>
      </c>
      <c r="C167" s="247">
        <v>4.6895213454075033E-2</v>
      </c>
      <c r="D167" s="247">
        <v>5.1197000288433804E-2</v>
      </c>
      <c r="E167" s="105"/>
      <c r="F167" s="105"/>
      <c r="G167" s="105"/>
      <c r="H167" s="108"/>
      <c r="I167" s="63"/>
    </row>
    <row r="168" spans="1:13" s="20" customFormat="1">
      <c r="A168" s="184">
        <v>4</v>
      </c>
      <c r="B168" s="209">
        <v>296</v>
      </c>
      <c r="C168" s="247">
        <v>4.7865459249676584E-2</v>
      </c>
      <c r="D168" s="247">
        <v>4.5139890395154314E-2</v>
      </c>
      <c r="E168" s="105"/>
      <c r="F168" s="105"/>
      <c r="G168" s="105"/>
      <c r="H168" s="108"/>
      <c r="I168" s="63"/>
    </row>
    <row r="169" spans="1:13" s="20" customFormat="1">
      <c r="A169" s="184">
        <v>5</v>
      </c>
      <c r="B169" s="209">
        <v>740</v>
      </c>
      <c r="C169" s="247">
        <v>0.11966364812419146</v>
      </c>
      <c r="D169" s="247">
        <v>0.12965099509662534</v>
      </c>
      <c r="E169" s="105"/>
      <c r="F169" s="105"/>
      <c r="G169" s="105"/>
      <c r="H169" s="108"/>
      <c r="I169" s="63"/>
    </row>
    <row r="170" spans="1:13" s="20" customFormat="1">
      <c r="A170" s="184">
        <v>6</v>
      </c>
      <c r="B170" s="209">
        <v>519</v>
      </c>
      <c r="C170" s="247">
        <v>8.3926261319534276E-2</v>
      </c>
      <c r="D170" s="247">
        <v>9.4606287856936838E-2</v>
      </c>
      <c r="E170" s="105"/>
      <c r="F170" s="105"/>
      <c r="G170" s="105"/>
      <c r="H170" s="108"/>
      <c r="I170" s="63"/>
    </row>
    <row r="171" spans="1:13" s="20" customFormat="1">
      <c r="A171" s="184">
        <v>7</v>
      </c>
      <c r="B171" s="209">
        <v>919</v>
      </c>
      <c r="C171" s="247">
        <v>0.14860931435963778</v>
      </c>
      <c r="D171" s="247">
        <v>0.15762907412748775</v>
      </c>
      <c r="E171" s="105"/>
      <c r="F171" s="105"/>
      <c r="G171" s="105"/>
      <c r="H171" s="108"/>
      <c r="I171" s="63"/>
    </row>
    <row r="172" spans="1:13" s="20" customFormat="1">
      <c r="A172" s="184">
        <v>8</v>
      </c>
      <c r="B172" s="209">
        <v>990</v>
      </c>
      <c r="C172" s="247">
        <v>0.16009055627425614</v>
      </c>
      <c r="D172" s="247">
        <v>0.15705220651860399</v>
      </c>
      <c r="E172" s="105"/>
      <c r="F172" s="105"/>
      <c r="G172" s="105"/>
      <c r="H172" s="108"/>
      <c r="I172" s="63"/>
    </row>
    <row r="173" spans="1:13" s="20" customFormat="1">
      <c r="A173" s="184">
        <v>9</v>
      </c>
      <c r="B173" s="209">
        <v>724</v>
      </c>
      <c r="C173" s="247">
        <v>0.11707632600258733</v>
      </c>
      <c r="D173" s="247">
        <v>0.10672050764349582</v>
      </c>
      <c r="E173" s="105"/>
      <c r="F173" s="105"/>
      <c r="G173" s="105"/>
      <c r="H173" s="108"/>
      <c r="I173" s="63"/>
    </row>
    <row r="174" spans="1:13" s="20" customFormat="1">
      <c r="A174" s="124" t="s">
        <v>444</v>
      </c>
      <c r="B174" s="209">
        <v>1051</v>
      </c>
      <c r="C174" s="247">
        <v>0.16995472186287192</v>
      </c>
      <c r="D174" s="247">
        <v>0.15935967695413902</v>
      </c>
      <c r="E174" s="105"/>
      <c r="F174" s="105"/>
      <c r="G174" s="105"/>
      <c r="H174" s="108"/>
      <c r="I174" s="63"/>
    </row>
    <row r="175" spans="1:13" s="20" customFormat="1">
      <c r="A175" s="124"/>
      <c r="B175" s="250">
        <v>6184</v>
      </c>
      <c r="C175" s="215">
        <v>1</v>
      </c>
      <c r="D175" s="215">
        <v>1</v>
      </c>
      <c r="E175" s="105"/>
      <c r="F175" s="105"/>
      <c r="G175" s="105"/>
      <c r="H175" s="108"/>
      <c r="I175" s="63"/>
    </row>
    <row r="176" spans="1:13" s="20" customFormat="1">
      <c r="A176" s="44"/>
      <c r="B176" s="88"/>
      <c r="C176" s="88"/>
      <c r="D176" s="88"/>
      <c r="E176" s="88"/>
      <c r="F176" s="88"/>
      <c r="G176" s="105"/>
      <c r="H176" s="105"/>
      <c r="I176" s="105"/>
      <c r="J176" s="105"/>
      <c r="K176" s="105"/>
      <c r="L176" s="108"/>
      <c r="M176" s="63"/>
    </row>
    <row r="177" spans="1:13" s="20" customFormat="1">
      <c r="A177" s="123" t="s">
        <v>445</v>
      </c>
      <c r="B177" s="415" t="s">
        <v>804</v>
      </c>
      <c r="C177" s="416"/>
      <c r="D177" s="251" t="s">
        <v>778</v>
      </c>
      <c r="E177" s="88"/>
      <c r="F177" s="88"/>
      <c r="G177" s="105"/>
      <c r="H177" s="105"/>
      <c r="I177" s="105"/>
      <c r="J177" s="105"/>
      <c r="K177" s="105"/>
      <c r="L177" s="108"/>
      <c r="M177" s="63"/>
    </row>
    <row r="178" spans="1:13" s="20" customFormat="1">
      <c r="A178" s="76" t="s">
        <v>446</v>
      </c>
      <c r="B178" s="84" t="s">
        <v>771</v>
      </c>
      <c r="C178" s="84" t="s">
        <v>772</v>
      </c>
      <c r="D178" s="251" t="s">
        <v>772</v>
      </c>
      <c r="E178" s="88"/>
      <c r="F178" s="88"/>
      <c r="G178" s="105"/>
      <c r="H178" s="105"/>
      <c r="I178" s="105"/>
      <c r="J178" s="105"/>
      <c r="K178" s="105"/>
      <c r="L178" s="108"/>
      <c r="M178" s="63"/>
    </row>
    <row r="179" spans="1:13" s="20" customFormat="1">
      <c r="A179" s="124" t="s">
        <v>607</v>
      </c>
      <c r="B179" s="209">
        <v>348</v>
      </c>
      <c r="C179" s="247">
        <v>5.6274256144890039E-2</v>
      </c>
      <c r="D179" s="247">
        <v>6.4176521488318428E-2</v>
      </c>
      <c r="E179" s="88"/>
      <c r="F179" s="88"/>
      <c r="G179" s="105"/>
      <c r="H179" s="105"/>
      <c r="I179" s="105"/>
      <c r="J179" s="105"/>
      <c r="K179" s="105"/>
      <c r="L179" s="108"/>
      <c r="M179" s="63"/>
    </row>
    <row r="180" spans="1:13" s="20" customFormat="1">
      <c r="A180" s="124" t="s">
        <v>563</v>
      </c>
      <c r="B180" s="209">
        <v>657</v>
      </c>
      <c r="C180" s="247">
        <v>0.10624191461836999</v>
      </c>
      <c r="D180" s="247">
        <v>0.11623882319007788</v>
      </c>
      <c r="E180" s="88"/>
      <c r="F180" s="88"/>
      <c r="G180" s="105"/>
      <c r="H180" s="105"/>
      <c r="I180" s="105"/>
      <c r="J180" s="105"/>
      <c r="K180" s="105"/>
      <c r="L180" s="108"/>
      <c r="M180" s="63"/>
    </row>
    <row r="181" spans="1:13" s="20" customFormat="1">
      <c r="A181" s="124" t="s">
        <v>606</v>
      </c>
      <c r="B181" s="209">
        <v>968</v>
      </c>
      <c r="C181" s="247">
        <v>0.15653298835705046</v>
      </c>
      <c r="D181" s="247">
        <v>0.14364003461205654</v>
      </c>
      <c r="E181" s="88"/>
      <c r="F181" s="88"/>
      <c r="G181" s="105"/>
      <c r="H181" s="105"/>
      <c r="I181" s="105"/>
      <c r="J181" s="105"/>
      <c r="K181" s="105"/>
      <c r="L181" s="108"/>
      <c r="M181" s="63"/>
    </row>
    <row r="182" spans="1:13" s="20" customFormat="1">
      <c r="A182" s="124" t="s">
        <v>592</v>
      </c>
      <c r="B182" s="209">
        <v>1171</v>
      </c>
      <c r="C182" s="247">
        <v>0.18935963777490297</v>
      </c>
      <c r="D182" s="247">
        <v>0.18531871935390828</v>
      </c>
      <c r="E182" s="88"/>
      <c r="F182" s="88"/>
      <c r="G182" s="105"/>
      <c r="H182" s="105"/>
      <c r="I182" s="105"/>
      <c r="J182" s="105"/>
      <c r="K182" s="105"/>
      <c r="L182" s="108"/>
      <c r="M182" s="63"/>
    </row>
    <row r="183" spans="1:13" s="20" customFormat="1">
      <c r="A183" s="124" t="s">
        <v>627</v>
      </c>
      <c r="B183" s="209">
        <v>1387</v>
      </c>
      <c r="C183" s="247">
        <v>0.22428848641655885</v>
      </c>
      <c r="D183" s="247">
        <v>0.20464378425151428</v>
      </c>
      <c r="E183" s="88"/>
      <c r="F183" s="88"/>
      <c r="G183" s="105"/>
      <c r="H183" s="105"/>
      <c r="I183" s="105"/>
      <c r="J183" s="105"/>
      <c r="K183" s="105"/>
      <c r="L183" s="108"/>
      <c r="M183" s="63"/>
    </row>
    <row r="184" spans="1:13" s="20" customFormat="1">
      <c r="A184" s="124" t="s">
        <v>50</v>
      </c>
      <c r="B184" s="209">
        <v>1653</v>
      </c>
      <c r="C184" s="247">
        <v>0.26730271668822769</v>
      </c>
      <c r="D184" s="247">
        <v>0.28598211710412458</v>
      </c>
      <c r="E184" s="105"/>
      <c r="F184" s="105"/>
      <c r="G184" s="105"/>
      <c r="H184" s="105"/>
      <c r="I184" s="105"/>
      <c r="J184" s="105"/>
      <c r="K184" s="105"/>
      <c r="L184" s="108"/>
      <c r="M184" s="63"/>
    </row>
    <row r="185" spans="1:13" s="20" customFormat="1">
      <c r="A185" s="245" t="s">
        <v>770</v>
      </c>
      <c r="B185" s="246">
        <v>6184</v>
      </c>
      <c r="C185" s="248">
        <v>1</v>
      </c>
      <c r="D185" s="248">
        <v>1</v>
      </c>
      <c r="E185" s="105"/>
      <c r="F185" s="105"/>
      <c r="G185" s="105"/>
      <c r="H185" s="105"/>
      <c r="I185" s="105"/>
      <c r="J185" s="105"/>
      <c r="K185" s="105"/>
      <c r="L185" s="108"/>
      <c r="M185" s="63"/>
    </row>
    <row r="188" spans="1:13" s="10" customFormat="1">
      <c r="A188" s="30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59"/>
    </row>
  </sheetData>
  <mergeCells count="22">
    <mergeCell ref="D107:D108"/>
    <mergeCell ref="B116:C116"/>
    <mergeCell ref="B126:C126"/>
    <mergeCell ref="B144:L144"/>
    <mergeCell ref="M144:Q144"/>
    <mergeCell ref="M135:N135"/>
    <mergeCell ref="B177:C177"/>
    <mergeCell ref="B4:C4"/>
    <mergeCell ref="B14:C14"/>
    <mergeCell ref="B21:C21"/>
    <mergeCell ref="B32:C32"/>
    <mergeCell ref="B162:C162"/>
    <mergeCell ref="B150:C150"/>
    <mergeCell ref="B53:C53"/>
    <mergeCell ref="B42:N42"/>
    <mergeCell ref="B63:C63"/>
    <mergeCell ref="D63:D64"/>
    <mergeCell ref="B74:C74"/>
    <mergeCell ref="B83:C83"/>
    <mergeCell ref="B90:C90"/>
    <mergeCell ref="B97:C97"/>
    <mergeCell ref="B107:C10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DE708-89A7-454E-B26F-293460301958}">
  <dimension ref="A1:Y15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51" sqref="A151"/>
    </sheetView>
  </sheetViews>
  <sheetFormatPr defaultRowHeight="14.25"/>
  <cols>
    <col min="1" max="1" width="43.875" customWidth="1"/>
    <col min="2" max="2" width="20.75" customWidth="1"/>
    <col min="22" max="25" width="10.375" customWidth="1"/>
  </cols>
  <sheetData>
    <row r="1" spans="1:25" ht="15.75">
      <c r="A1" s="293" t="s">
        <v>846</v>
      </c>
      <c r="C1" s="481" t="s">
        <v>917</v>
      </c>
      <c r="D1" s="482"/>
      <c r="E1" s="482"/>
      <c r="F1" s="482"/>
      <c r="G1" s="482"/>
      <c r="H1" s="482"/>
      <c r="I1" s="482"/>
      <c r="J1" s="483"/>
      <c r="K1" s="484" t="s">
        <v>918</v>
      </c>
      <c r="L1" s="485"/>
      <c r="M1" s="485"/>
      <c r="N1" s="485"/>
      <c r="O1" s="485"/>
      <c r="P1" s="485"/>
      <c r="Q1" s="485"/>
      <c r="R1" s="485"/>
      <c r="S1" s="485"/>
      <c r="T1" s="485"/>
      <c r="U1" s="486"/>
      <c r="V1" s="477" t="s">
        <v>918</v>
      </c>
      <c r="W1" s="478"/>
      <c r="X1" s="478"/>
      <c r="Y1" s="479"/>
    </row>
    <row r="2" spans="1:25" ht="63.75">
      <c r="A2" s="399" t="s">
        <v>924</v>
      </c>
      <c r="B2" s="399" t="s">
        <v>771</v>
      </c>
      <c r="C2" s="396" t="s">
        <v>260</v>
      </c>
      <c r="D2" s="396" t="s">
        <v>261</v>
      </c>
      <c r="E2" s="396" t="s">
        <v>439</v>
      </c>
      <c r="F2" s="396" t="s">
        <v>262</v>
      </c>
      <c r="G2" s="396" t="s">
        <v>440</v>
      </c>
      <c r="H2" s="396" t="s">
        <v>263</v>
      </c>
      <c r="I2" s="396" t="s">
        <v>264</v>
      </c>
      <c r="J2" s="396" t="s">
        <v>392</v>
      </c>
      <c r="K2" s="397" t="s">
        <v>443</v>
      </c>
      <c r="L2" s="398">
        <v>1</v>
      </c>
      <c r="M2" s="398">
        <v>2</v>
      </c>
      <c r="N2" s="398">
        <v>3</v>
      </c>
      <c r="O2" s="398">
        <v>4</v>
      </c>
      <c r="P2" s="398">
        <v>5</v>
      </c>
      <c r="Q2" s="398">
        <v>6</v>
      </c>
      <c r="R2" s="398">
        <v>7</v>
      </c>
      <c r="S2" s="398">
        <v>8</v>
      </c>
      <c r="T2" s="398">
        <v>9</v>
      </c>
      <c r="U2" s="397" t="s">
        <v>444</v>
      </c>
      <c r="V2" s="480" t="s">
        <v>919</v>
      </c>
      <c r="W2" s="480" t="s">
        <v>920</v>
      </c>
      <c r="X2" s="480" t="s">
        <v>922</v>
      </c>
      <c r="Y2" s="480" t="s">
        <v>923</v>
      </c>
    </row>
    <row r="3" spans="1:25">
      <c r="A3" t="s">
        <v>777</v>
      </c>
      <c r="B3" t="s">
        <v>777</v>
      </c>
      <c r="C3" s="288">
        <v>1.3581244947453516E-2</v>
      </c>
      <c r="D3" s="288">
        <v>1.7299919159256265E-2</v>
      </c>
      <c r="E3" s="288">
        <v>4.3007275666936136E-2</v>
      </c>
      <c r="F3" s="288">
        <v>0.20388035569927243</v>
      </c>
      <c r="G3" s="288">
        <v>0.17801131770412287</v>
      </c>
      <c r="H3" s="288">
        <v>0.27016976556184319</v>
      </c>
      <c r="I3" s="288">
        <v>0.23152789005658853</v>
      </c>
      <c r="J3" s="288">
        <v>4.2522231204527083E-2</v>
      </c>
      <c r="K3" s="288">
        <v>5.2878395860284602E-2</v>
      </c>
      <c r="L3" s="288">
        <v>2.1992238033635189E-2</v>
      </c>
      <c r="M3" s="288">
        <v>3.1047865459249677E-2</v>
      </c>
      <c r="N3" s="288">
        <v>4.6895213454075033E-2</v>
      </c>
      <c r="O3" s="288">
        <v>4.7865459249676584E-2</v>
      </c>
      <c r="P3" s="288">
        <v>0.11966364812419146</v>
      </c>
      <c r="Q3" s="288">
        <v>8.3926261319534276E-2</v>
      </c>
      <c r="R3" s="288">
        <v>0.14860931435963778</v>
      </c>
      <c r="S3" s="288">
        <v>0.16009055627425614</v>
      </c>
      <c r="T3" s="288">
        <v>0.11707632600258733</v>
      </c>
      <c r="U3" s="288">
        <v>0.16995472186287192</v>
      </c>
      <c r="V3" s="288">
        <v>0.40426908150064683</v>
      </c>
      <c r="W3" s="288">
        <v>0.30869987063389392</v>
      </c>
      <c r="X3" s="288" t="s">
        <v>921</v>
      </c>
      <c r="Y3" s="400">
        <v>-0.11723803363518759</v>
      </c>
    </row>
    <row r="4" spans="1:25"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400"/>
    </row>
    <row r="5" spans="1:25">
      <c r="A5" s="75" t="s">
        <v>809</v>
      </c>
      <c r="B5" s="84" t="s">
        <v>771</v>
      </c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400"/>
    </row>
    <row r="6" spans="1:25">
      <c r="A6" s="73" t="s">
        <v>730</v>
      </c>
      <c r="B6" s="85">
        <v>6874</v>
      </c>
      <c r="C6" s="288">
        <v>1.2749445676274944E-2</v>
      </c>
      <c r="D6" s="288">
        <v>1.7184035476718405E-2</v>
      </c>
      <c r="E6" s="288">
        <v>4.1204730229120475E-2</v>
      </c>
      <c r="F6" s="288">
        <v>0.20103473762010349</v>
      </c>
      <c r="G6" s="288">
        <v>0.17498152254249816</v>
      </c>
      <c r="H6" s="288">
        <v>0.27439024390243905</v>
      </c>
      <c r="I6" s="288">
        <v>0.23706577974870657</v>
      </c>
      <c r="J6" s="288">
        <v>4.138950480413895E-2</v>
      </c>
      <c r="K6" s="288">
        <v>5.1940850277264326E-2</v>
      </c>
      <c r="L6" s="288">
        <v>1.9593345656192238E-2</v>
      </c>
      <c r="M6" s="288">
        <v>2.8096118299445472E-2</v>
      </c>
      <c r="N6" s="288">
        <v>4.3807763401109055E-2</v>
      </c>
      <c r="O6" s="288">
        <v>4.6950092421441776E-2</v>
      </c>
      <c r="P6" s="288">
        <v>0.11719038817005545</v>
      </c>
      <c r="Q6" s="288">
        <v>8.3179297597042512E-2</v>
      </c>
      <c r="R6" s="288">
        <v>0.15304990757855821</v>
      </c>
      <c r="S6" s="288">
        <v>0.16229205175600739</v>
      </c>
      <c r="T6" s="288">
        <v>0.12051756007393716</v>
      </c>
      <c r="U6" s="288">
        <v>0.17338262476894639</v>
      </c>
      <c r="V6" s="288">
        <v>0.39075785582255085</v>
      </c>
      <c r="W6" s="288">
        <v>0.3153419593345656</v>
      </c>
      <c r="X6" s="288">
        <v>0.29390018484288355</v>
      </c>
      <c r="Y6" s="400">
        <v>-9.6857670979667299E-2</v>
      </c>
    </row>
    <row r="7" spans="1:25">
      <c r="A7" s="73" t="s">
        <v>731</v>
      </c>
      <c r="B7" s="85">
        <v>1266</v>
      </c>
      <c r="C7" s="288">
        <v>1.9404915912031046E-2</v>
      </c>
      <c r="D7" s="288">
        <v>1.8111254851228976E-2</v>
      </c>
      <c r="E7" s="288">
        <v>5.5627425614489003E-2</v>
      </c>
      <c r="F7" s="288">
        <v>0.2238033635187581</v>
      </c>
      <c r="G7" s="288">
        <v>0.19922380336351875</v>
      </c>
      <c r="H7" s="288">
        <v>0.24062095730918501</v>
      </c>
      <c r="I7" s="288">
        <v>0.1927554980595084</v>
      </c>
      <c r="J7" s="288">
        <v>5.0452781371280724E-2</v>
      </c>
      <c r="K7" s="288">
        <v>5.9431524547803614E-2</v>
      </c>
      <c r="L7" s="288">
        <v>3.875968992248062E-2</v>
      </c>
      <c r="M7" s="288">
        <v>5.1679586563307491E-2</v>
      </c>
      <c r="N7" s="288">
        <v>6.847545219638243E-2</v>
      </c>
      <c r="O7" s="288">
        <v>5.4263565891472867E-2</v>
      </c>
      <c r="P7" s="288">
        <v>0.13695090439276486</v>
      </c>
      <c r="Q7" s="288">
        <v>8.9147286821705432E-2</v>
      </c>
      <c r="R7" s="288">
        <v>0.11757105943152454</v>
      </c>
      <c r="S7" s="288">
        <v>0.14470284237726097</v>
      </c>
      <c r="T7" s="288">
        <v>9.3023255813953487E-2</v>
      </c>
      <c r="U7" s="288">
        <v>0.14599483204134367</v>
      </c>
      <c r="V7" s="288">
        <v>0.49870801033591733</v>
      </c>
      <c r="W7" s="288">
        <v>0.26227390180878551</v>
      </c>
      <c r="X7" s="288">
        <v>0.23901808785529716</v>
      </c>
      <c r="Y7" s="400">
        <v>-0.25968992248062017</v>
      </c>
    </row>
    <row r="8" spans="1:25">
      <c r="A8" s="75" t="s">
        <v>776</v>
      </c>
      <c r="B8" s="84" t="s">
        <v>771</v>
      </c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400"/>
    </row>
    <row r="9" spans="1:25">
      <c r="A9" s="73" t="s">
        <v>557</v>
      </c>
      <c r="B9" s="85">
        <v>7007</v>
      </c>
      <c r="C9" s="288">
        <v>8.627019089574155E-3</v>
      </c>
      <c r="D9" s="288">
        <v>1.5234948604992658E-2</v>
      </c>
      <c r="E9" s="288">
        <v>3.9280469897209985E-2</v>
      </c>
      <c r="F9" s="288">
        <v>0.19475036710719529</v>
      </c>
      <c r="G9" s="288">
        <v>0.17492657856093979</v>
      </c>
      <c r="H9" s="288">
        <v>0.27900146842878121</v>
      </c>
      <c r="I9" s="288">
        <v>0.2461453744493392</v>
      </c>
      <c r="J9" s="288">
        <v>4.2033773861967695E-2</v>
      </c>
      <c r="K9" s="288">
        <v>4.9752157150725167E-2</v>
      </c>
      <c r="L9" s="288">
        <v>2.0561777125022947E-2</v>
      </c>
      <c r="M9" s="288">
        <v>3.0475491096016157E-2</v>
      </c>
      <c r="N9" s="288">
        <v>4.6080411235542504E-2</v>
      </c>
      <c r="O9" s="288">
        <v>4.7549109601615569E-2</v>
      </c>
      <c r="P9" s="288">
        <v>0.11749586928584542</v>
      </c>
      <c r="Q9" s="288">
        <v>8.4266568753442267E-2</v>
      </c>
      <c r="R9" s="288">
        <v>0.14888929686065724</v>
      </c>
      <c r="S9" s="288">
        <v>0.16265834404259225</v>
      </c>
      <c r="T9" s="288">
        <v>0.12098402790526895</v>
      </c>
      <c r="U9" s="288">
        <v>0.17128694694327151</v>
      </c>
      <c r="V9" s="288">
        <v>0.39618138424821003</v>
      </c>
      <c r="W9" s="288">
        <v>0.31154764090324949</v>
      </c>
      <c r="X9" s="288">
        <v>0.29227097484854048</v>
      </c>
      <c r="Y9" s="400">
        <v>-0.10391040939966956</v>
      </c>
    </row>
    <row r="10" spans="1:25">
      <c r="A10" s="73" t="s">
        <v>720</v>
      </c>
      <c r="B10" s="85">
        <v>1071</v>
      </c>
      <c r="C10" s="288">
        <v>4.8571428571428571E-2</v>
      </c>
      <c r="D10" s="288">
        <v>3.2857142857142856E-2</v>
      </c>
      <c r="E10" s="288">
        <v>7.2857142857142856E-2</v>
      </c>
      <c r="F10" s="288">
        <v>0.28142857142857142</v>
      </c>
      <c r="G10" s="288">
        <v>0.20714285714285716</v>
      </c>
      <c r="H10" s="288">
        <v>0.20571428571428571</v>
      </c>
      <c r="I10" s="288">
        <v>0.10428571428571429</v>
      </c>
      <c r="J10" s="288">
        <v>4.7142857142857146E-2</v>
      </c>
      <c r="K10" s="288">
        <v>7.2857142857142856E-2</v>
      </c>
      <c r="L10" s="288">
        <v>3.2857142857142856E-2</v>
      </c>
      <c r="M10" s="288">
        <v>3.5714285714285712E-2</v>
      </c>
      <c r="N10" s="288">
        <v>5.4285714285714284E-2</v>
      </c>
      <c r="O10" s="288">
        <v>5.1428571428571428E-2</v>
      </c>
      <c r="P10" s="288">
        <v>0.14000000000000001</v>
      </c>
      <c r="Q10" s="288">
        <v>8.1428571428571433E-2</v>
      </c>
      <c r="R10" s="288">
        <v>0.14714285714285713</v>
      </c>
      <c r="S10" s="288">
        <v>0.14000000000000001</v>
      </c>
      <c r="T10" s="288">
        <v>8.4285714285714283E-2</v>
      </c>
      <c r="U10" s="288">
        <v>0.16</v>
      </c>
      <c r="V10" s="288">
        <v>0.46857142857142858</v>
      </c>
      <c r="W10" s="288">
        <v>0.28714285714285714</v>
      </c>
      <c r="X10" s="288">
        <v>0.24428571428571427</v>
      </c>
      <c r="Y10" s="400">
        <v>-0.22428571428571431</v>
      </c>
    </row>
    <row r="11" spans="1:25">
      <c r="A11" s="73" t="s">
        <v>769</v>
      </c>
      <c r="B11" s="85">
        <v>62</v>
      </c>
      <c r="C11" s="288">
        <v>8.1081081081081086E-2</v>
      </c>
      <c r="D11" s="288">
        <v>2.7027027027027029E-2</v>
      </c>
      <c r="E11" s="288">
        <v>2.7027027027027029E-2</v>
      </c>
      <c r="F11" s="288">
        <v>8.1081081081081086E-2</v>
      </c>
      <c r="G11" s="288">
        <v>8.1081081081081086E-2</v>
      </c>
      <c r="H11" s="288">
        <v>0.1891891891891892</v>
      </c>
      <c r="I11" s="288">
        <v>0.48648648648648651</v>
      </c>
      <c r="J11" s="288">
        <v>2.7027027027027029E-2</v>
      </c>
      <c r="K11" s="288">
        <v>0.13513513513513514</v>
      </c>
      <c r="L11" s="288">
        <v>2.7027027027027029E-2</v>
      </c>
      <c r="M11" s="288">
        <v>2.7027027027027029E-2</v>
      </c>
      <c r="N11" s="288">
        <v>2.7027027027027029E-2</v>
      </c>
      <c r="O11" s="288">
        <v>2.7027027027027029E-2</v>
      </c>
      <c r="P11" s="288">
        <v>5.4054054054054057E-2</v>
      </c>
      <c r="Q11" s="288">
        <v>8.1081081081081086E-2</v>
      </c>
      <c r="R11" s="288">
        <v>0.13513513513513514</v>
      </c>
      <c r="S11" s="288">
        <v>0.16216216216216217</v>
      </c>
      <c r="T11" s="288">
        <v>0.16216216216216217</v>
      </c>
      <c r="U11" s="288">
        <v>0.16216216216216217</v>
      </c>
      <c r="V11" s="288">
        <v>0.3783783783783784</v>
      </c>
      <c r="W11" s="288">
        <v>0.29729729729729731</v>
      </c>
      <c r="X11" s="288">
        <v>0.32432432432432434</v>
      </c>
      <c r="Y11" s="400">
        <v>-5.4054054054054057E-2</v>
      </c>
    </row>
    <row r="12" spans="1:25">
      <c r="A12" s="31" t="s">
        <v>0</v>
      </c>
      <c r="B12" s="31"/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400"/>
    </row>
    <row r="13" spans="1:25">
      <c r="A13" s="75" t="s">
        <v>1</v>
      </c>
      <c r="B13" s="84" t="s">
        <v>771</v>
      </c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400"/>
    </row>
    <row r="14" spans="1:25">
      <c r="A14" s="73" t="s">
        <v>558</v>
      </c>
      <c r="B14" s="85">
        <v>6512</v>
      </c>
      <c r="C14" s="288">
        <v>1.3581244947453516E-2</v>
      </c>
      <c r="D14" s="288">
        <v>1.7299919159256265E-2</v>
      </c>
      <c r="E14" s="288">
        <v>4.3007275666936136E-2</v>
      </c>
      <c r="F14" s="288">
        <v>0.20388035569927243</v>
      </c>
      <c r="G14" s="288">
        <v>0.17801131770412287</v>
      </c>
      <c r="H14" s="288">
        <v>0.27016976556184319</v>
      </c>
      <c r="I14" s="288">
        <v>0.23152789005658853</v>
      </c>
      <c r="J14" s="288">
        <v>4.2522231204527083E-2</v>
      </c>
      <c r="K14" s="288">
        <v>5.2878395860284602E-2</v>
      </c>
      <c r="L14" s="288">
        <v>2.1992238033635189E-2</v>
      </c>
      <c r="M14" s="288">
        <v>3.1047865459249677E-2</v>
      </c>
      <c r="N14" s="288">
        <v>4.6895213454075033E-2</v>
      </c>
      <c r="O14" s="288">
        <v>4.7865459249676584E-2</v>
      </c>
      <c r="P14" s="288">
        <v>0.11966364812419146</v>
      </c>
      <c r="Q14" s="288">
        <v>8.3926261319534276E-2</v>
      </c>
      <c r="R14" s="288">
        <v>0.14860931435963778</v>
      </c>
      <c r="S14" s="288">
        <v>0.16009055627425614</v>
      </c>
      <c r="T14" s="288">
        <v>0.11707632600258733</v>
      </c>
      <c r="U14" s="288">
        <v>0.16995472186287192</v>
      </c>
      <c r="V14" s="288">
        <v>0.40426908150064683</v>
      </c>
      <c r="W14" s="288">
        <v>0.30869987063389392</v>
      </c>
      <c r="X14" s="288">
        <v>0.28703104786545924</v>
      </c>
      <c r="Y14" s="400">
        <v>-0.11723803363518759</v>
      </c>
    </row>
    <row r="15" spans="1:25">
      <c r="A15" s="73" t="s">
        <v>621</v>
      </c>
      <c r="B15" s="85">
        <v>1416</v>
      </c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400"/>
    </row>
    <row r="16" spans="1:25">
      <c r="A16" s="73" t="s">
        <v>600</v>
      </c>
      <c r="B16" s="85">
        <v>212</v>
      </c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400"/>
    </row>
    <row r="17" spans="1:25"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400"/>
    </row>
    <row r="18" spans="1:25">
      <c r="A18" s="123" t="s">
        <v>841</v>
      </c>
      <c r="B18" s="2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400"/>
    </row>
    <row r="19" spans="1:25">
      <c r="A19" s="73" t="s">
        <v>838</v>
      </c>
      <c r="B19" s="84" t="s">
        <v>771</v>
      </c>
      <c r="C19" s="288">
        <v>2.2996515679442508E-2</v>
      </c>
      <c r="D19" s="288">
        <v>2.9965156794425088E-2</v>
      </c>
      <c r="E19" s="288">
        <v>4.4599303135888502E-2</v>
      </c>
      <c r="F19" s="288">
        <v>0.25505226480836235</v>
      </c>
      <c r="G19" s="288">
        <v>0.16864111498257839</v>
      </c>
      <c r="H19" s="288">
        <v>0.2564459930313589</v>
      </c>
      <c r="I19" s="288">
        <v>0.15470383275261324</v>
      </c>
      <c r="J19" s="288">
        <v>6.7595818815331013E-2</v>
      </c>
      <c r="K19" s="288">
        <v>8.5076708507670851E-2</v>
      </c>
      <c r="L19" s="288">
        <v>4.0446304044630406E-2</v>
      </c>
      <c r="M19" s="288">
        <v>4.4630404463040445E-2</v>
      </c>
      <c r="N19" s="288">
        <v>6.0669456066945605E-2</v>
      </c>
      <c r="O19" s="288">
        <v>5.8577405857740586E-2</v>
      </c>
      <c r="P19" s="288">
        <v>0.14783821478382148</v>
      </c>
      <c r="Q19" s="288">
        <v>8.4379358437935842E-2</v>
      </c>
      <c r="R19" s="288">
        <v>0.12622036262203626</v>
      </c>
      <c r="S19" s="288">
        <v>0.12691771269177127</v>
      </c>
      <c r="T19" s="288">
        <v>9.3444909344490928E-2</v>
      </c>
      <c r="U19" s="288">
        <v>0.13179916317991633</v>
      </c>
      <c r="V19" s="288">
        <v>0.52161785216178524</v>
      </c>
      <c r="W19" s="288">
        <v>0.25313807531380755</v>
      </c>
      <c r="X19" s="288">
        <v>0.22524407252440726</v>
      </c>
      <c r="Y19" s="400">
        <v>-0.29637377963737799</v>
      </c>
    </row>
    <row r="20" spans="1:25">
      <c r="A20" s="73" t="s">
        <v>839</v>
      </c>
      <c r="B20" s="153">
        <v>1410</v>
      </c>
      <c r="C20" s="288">
        <v>1.4935988620199146E-2</v>
      </c>
      <c r="D20" s="288">
        <v>1.5647226173541962E-2</v>
      </c>
      <c r="E20" s="288">
        <v>4.694167852062589E-2</v>
      </c>
      <c r="F20" s="288">
        <v>0.21408250355618777</v>
      </c>
      <c r="G20" s="288">
        <v>0.20412517780938833</v>
      </c>
      <c r="H20" s="288">
        <v>0.2624466571834993</v>
      </c>
      <c r="I20" s="288">
        <v>0.20981507823613088</v>
      </c>
      <c r="J20" s="288">
        <v>3.2005689900426744E-2</v>
      </c>
      <c r="K20" s="288">
        <v>5.6267806267806267E-2</v>
      </c>
      <c r="L20" s="288">
        <v>1.9230769230769232E-2</v>
      </c>
      <c r="M20" s="288">
        <v>2.9914529914529916E-2</v>
      </c>
      <c r="N20" s="288">
        <v>5.3418803418803416E-2</v>
      </c>
      <c r="O20" s="288">
        <v>4.1310541310541307E-2</v>
      </c>
      <c r="P20" s="288">
        <v>0.12678062678062679</v>
      </c>
      <c r="Q20" s="288">
        <v>0.10327635327635327</v>
      </c>
      <c r="R20" s="288">
        <v>0.16666666666666666</v>
      </c>
      <c r="S20" s="288">
        <v>0.15384615384615385</v>
      </c>
      <c r="T20" s="288">
        <v>0.10612535612535613</v>
      </c>
      <c r="U20" s="288">
        <v>0.14316239316239315</v>
      </c>
      <c r="V20" s="288">
        <v>0.43019943019943019</v>
      </c>
      <c r="W20" s="288">
        <v>0.32051282051282054</v>
      </c>
      <c r="X20" s="288">
        <v>0.2492877492877493</v>
      </c>
      <c r="Y20" s="400">
        <v>-0.18091168091168089</v>
      </c>
    </row>
    <row r="21" spans="1:25">
      <c r="A21" s="73" t="s">
        <v>840</v>
      </c>
      <c r="B21" s="153">
        <v>1410</v>
      </c>
      <c r="C21" s="288">
        <v>7.8347578347578353E-3</v>
      </c>
      <c r="D21" s="288">
        <v>1.282051282051282E-2</v>
      </c>
      <c r="E21" s="288">
        <v>4.4159544159544158E-2</v>
      </c>
      <c r="F21" s="288">
        <v>0.19586894586894588</v>
      </c>
      <c r="G21" s="288">
        <v>0.17592592592592593</v>
      </c>
      <c r="H21" s="288">
        <v>0.28133903133903132</v>
      </c>
      <c r="I21" s="288">
        <v>0.25498575498575499</v>
      </c>
      <c r="J21" s="288">
        <v>2.7065527065527065E-2</v>
      </c>
      <c r="K21" s="288">
        <v>3.4115138592750532E-2</v>
      </c>
      <c r="L21" s="288">
        <v>1.6346837242359632E-2</v>
      </c>
      <c r="M21" s="288">
        <v>2.7718550106609809E-2</v>
      </c>
      <c r="N21" s="288">
        <v>4.6197583511016348E-2</v>
      </c>
      <c r="O21" s="288">
        <v>5.5437100213219619E-2</v>
      </c>
      <c r="P21" s="288">
        <v>0.11798152096659559</v>
      </c>
      <c r="Q21" s="288">
        <v>7.4626865671641784E-2</v>
      </c>
      <c r="R21" s="288">
        <v>0.16062544420753375</v>
      </c>
      <c r="S21" s="288">
        <v>0.17270788912579957</v>
      </c>
      <c r="T21" s="288">
        <v>0.11300639658848614</v>
      </c>
      <c r="U21" s="288">
        <v>0.18123667377398719</v>
      </c>
      <c r="V21" s="288">
        <v>0.37242359630419331</v>
      </c>
      <c r="W21" s="288">
        <v>0.33333333333333331</v>
      </c>
      <c r="X21" s="288">
        <v>0.29424307036247332</v>
      </c>
      <c r="Y21" s="400">
        <v>-7.818052594171998E-2</v>
      </c>
    </row>
    <row r="22" spans="1:25">
      <c r="A22" s="73" t="s">
        <v>837</v>
      </c>
      <c r="B22" s="153">
        <v>1506</v>
      </c>
      <c r="C22" s="288">
        <v>6.6666666666666671E-3</v>
      </c>
      <c r="D22" s="288">
        <v>0.01</v>
      </c>
      <c r="E22" s="288">
        <v>3.5999999999999997E-2</v>
      </c>
      <c r="F22" s="288">
        <v>0.14333333333333334</v>
      </c>
      <c r="G22" s="288">
        <v>0.17066666666666666</v>
      </c>
      <c r="H22" s="288">
        <v>0.29599999999999999</v>
      </c>
      <c r="I22" s="288">
        <v>0.31466666666666665</v>
      </c>
      <c r="J22" s="288">
        <v>2.2666666666666668E-2</v>
      </c>
      <c r="K22" s="288">
        <v>2.8704939919893192E-2</v>
      </c>
      <c r="L22" s="288">
        <v>1.2683578104138851E-2</v>
      </c>
      <c r="M22" s="288">
        <v>2.0026702269692925E-2</v>
      </c>
      <c r="N22" s="288">
        <v>2.8037383177570093E-2</v>
      </c>
      <c r="O22" s="288">
        <v>3.4712950600801068E-2</v>
      </c>
      <c r="P22" s="288">
        <v>7.3431241655540727E-2</v>
      </c>
      <c r="Q22" s="288">
        <v>8.2777036048064079E-2</v>
      </c>
      <c r="R22" s="288">
        <v>0.15954606141522029</v>
      </c>
      <c r="S22" s="288">
        <v>0.18825100133511349</v>
      </c>
      <c r="T22" s="288">
        <v>0.15887850467289719</v>
      </c>
      <c r="U22" s="288">
        <v>0.21295060080106809</v>
      </c>
      <c r="V22" s="288">
        <v>0.28037383177570091</v>
      </c>
      <c r="W22" s="288">
        <v>0.34779706275033379</v>
      </c>
      <c r="X22" s="288">
        <v>0.3718291054739653</v>
      </c>
      <c r="Y22" s="400">
        <v>9.1455273698264394E-2</v>
      </c>
    </row>
    <row r="23" spans="1:25"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400"/>
    </row>
    <row r="24" spans="1:25">
      <c r="A24" s="123" t="s">
        <v>843</v>
      </c>
      <c r="B24" s="84" t="s">
        <v>771</v>
      </c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400"/>
    </row>
    <row r="25" spans="1:25">
      <c r="A25" s="73" t="s">
        <v>23</v>
      </c>
      <c r="B25" s="153">
        <v>113</v>
      </c>
      <c r="C25" s="288">
        <v>1.7699115044247787E-2</v>
      </c>
      <c r="D25" s="288">
        <v>0</v>
      </c>
      <c r="E25" s="288">
        <v>0</v>
      </c>
      <c r="F25" s="288">
        <v>0.17699115044247787</v>
      </c>
      <c r="G25" s="288">
        <v>0.1415929203539823</v>
      </c>
      <c r="H25" s="288">
        <v>0.2831858407079646</v>
      </c>
      <c r="I25" s="288">
        <v>0.2831858407079646</v>
      </c>
      <c r="J25" s="288">
        <v>9.7345132743362831E-2</v>
      </c>
      <c r="K25" s="288">
        <v>1.7857142857142856E-2</v>
      </c>
      <c r="L25" s="288">
        <v>8.9285714285714281E-3</v>
      </c>
      <c r="M25" s="288">
        <v>1.7857142857142856E-2</v>
      </c>
      <c r="N25" s="288">
        <v>8.9285714285714281E-3</v>
      </c>
      <c r="O25" s="288">
        <v>3.5714285714285712E-2</v>
      </c>
      <c r="P25" s="288">
        <v>4.4642857142857144E-2</v>
      </c>
      <c r="Q25" s="288">
        <v>8.0357142857142863E-2</v>
      </c>
      <c r="R25" s="288">
        <v>0.10714285714285714</v>
      </c>
      <c r="S25" s="288">
        <v>0.14285714285714285</v>
      </c>
      <c r="T25" s="288">
        <v>0.21428571428571427</v>
      </c>
      <c r="U25" s="288">
        <v>0.32142857142857145</v>
      </c>
      <c r="V25" s="288">
        <v>0.21428571428571427</v>
      </c>
      <c r="W25" s="288">
        <v>0.25</v>
      </c>
      <c r="X25" s="288">
        <v>0.5357142857142857</v>
      </c>
      <c r="Y25" s="400">
        <v>0.3214285714285714</v>
      </c>
    </row>
    <row r="26" spans="1:25">
      <c r="A26" s="73" t="s">
        <v>24</v>
      </c>
      <c r="B26" s="153">
        <v>224</v>
      </c>
      <c r="C26" s="288">
        <v>4.464285714285714E-3</v>
      </c>
      <c r="D26" s="288">
        <v>1.3392857142857142E-2</v>
      </c>
      <c r="E26" s="288">
        <v>4.0178571428571432E-2</v>
      </c>
      <c r="F26" s="288">
        <v>0.16964285714285715</v>
      </c>
      <c r="G26" s="288">
        <v>0.18303571428571427</v>
      </c>
      <c r="H26" s="288">
        <v>0.28125</v>
      </c>
      <c r="I26" s="288">
        <v>0.29464285714285715</v>
      </c>
      <c r="J26" s="288">
        <v>1.3392857142857142E-2</v>
      </c>
      <c r="K26" s="288">
        <v>2.6905829596412557E-2</v>
      </c>
      <c r="L26" s="288">
        <v>1.3452914798206279E-2</v>
      </c>
      <c r="M26" s="288">
        <v>3.1390134529147982E-2</v>
      </c>
      <c r="N26" s="288">
        <v>4.0358744394618833E-2</v>
      </c>
      <c r="O26" s="288">
        <v>2.2421524663677129E-2</v>
      </c>
      <c r="P26" s="288">
        <v>6.726457399103139E-2</v>
      </c>
      <c r="Q26" s="288">
        <v>0.10762331838565023</v>
      </c>
      <c r="R26" s="288">
        <v>0.15695067264573992</v>
      </c>
      <c r="S26" s="288">
        <v>0.16143497757847533</v>
      </c>
      <c r="T26" s="288">
        <v>0.13004484304932734</v>
      </c>
      <c r="U26" s="288">
        <v>0.24215246636771301</v>
      </c>
      <c r="V26" s="288">
        <v>0.3094170403587444</v>
      </c>
      <c r="W26" s="288">
        <v>0.31838565022421522</v>
      </c>
      <c r="X26" s="288">
        <v>0.37219730941704038</v>
      </c>
      <c r="Y26" s="400">
        <v>6.2780269058295979E-2</v>
      </c>
    </row>
    <row r="27" spans="1:25">
      <c r="A27" s="73" t="s">
        <v>25</v>
      </c>
      <c r="B27" s="153">
        <v>243</v>
      </c>
      <c r="C27" s="288">
        <v>0</v>
      </c>
      <c r="D27" s="288">
        <v>1.2396694214876033E-2</v>
      </c>
      <c r="E27" s="288">
        <v>4.1322314049586778E-2</v>
      </c>
      <c r="F27" s="288">
        <v>0.16942148760330578</v>
      </c>
      <c r="G27" s="288">
        <v>0.13636363636363635</v>
      </c>
      <c r="H27" s="288">
        <v>0.28099173553719009</v>
      </c>
      <c r="I27" s="288">
        <v>0.34297520661157027</v>
      </c>
      <c r="J27" s="288">
        <v>1.6528925619834711E-2</v>
      </c>
      <c r="K27" s="288">
        <v>2.4896265560165973E-2</v>
      </c>
      <c r="L27" s="288">
        <v>8.2987551867219917E-3</v>
      </c>
      <c r="M27" s="288">
        <v>3.3195020746887967E-2</v>
      </c>
      <c r="N27" s="288">
        <v>5.8091286307053944E-2</v>
      </c>
      <c r="O27" s="288">
        <v>4.1493775933609957E-2</v>
      </c>
      <c r="P27" s="288">
        <v>8.2987551867219914E-2</v>
      </c>
      <c r="Q27" s="288">
        <v>4.9792531120331947E-2</v>
      </c>
      <c r="R27" s="288">
        <v>0.17842323651452283</v>
      </c>
      <c r="S27" s="288">
        <v>0.18257261410788381</v>
      </c>
      <c r="T27" s="288">
        <v>0.14107883817427386</v>
      </c>
      <c r="U27" s="288">
        <v>0.19917012448132779</v>
      </c>
      <c r="V27" s="288">
        <v>0.29875518672199169</v>
      </c>
      <c r="W27" s="288">
        <v>0.36099585062240663</v>
      </c>
      <c r="X27" s="288">
        <v>0.34024896265560167</v>
      </c>
      <c r="Y27" s="400">
        <v>4.1493775933609978E-2</v>
      </c>
    </row>
    <row r="28" spans="1:25">
      <c r="A28" s="73" t="s">
        <v>26</v>
      </c>
      <c r="B28" s="153">
        <v>902</v>
      </c>
      <c r="C28" s="288">
        <v>4.4395116537180911E-3</v>
      </c>
      <c r="D28" s="288">
        <v>2.2197558268590455E-2</v>
      </c>
      <c r="E28" s="288">
        <v>4.7724750277469481E-2</v>
      </c>
      <c r="F28" s="288">
        <v>0.16870144284128746</v>
      </c>
      <c r="G28" s="288">
        <v>0.17758046614872364</v>
      </c>
      <c r="H28" s="288">
        <v>0.26970033296337403</v>
      </c>
      <c r="I28" s="288">
        <v>0.27968923418423974</v>
      </c>
      <c r="J28" s="288">
        <v>2.9966703662597113E-2</v>
      </c>
      <c r="K28" s="288">
        <v>2.9966703662597113E-2</v>
      </c>
      <c r="L28" s="288">
        <v>1.6648168701442843E-2</v>
      </c>
      <c r="M28" s="288">
        <v>2.9966703662597113E-2</v>
      </c>
      <c r="N28" s="288">
        <v>3.662597114317425E-2</v>
      </c>
      <c r="O28" s="288">
        <v>4.1065482796892344E-2</v>
      </c>
      <c r="P28" s="288">
        <v>9.7669256381798006E-2</v>
      </c>
      <c r="Q28" s="288">
        <v>0.10210876803551609</v>
      </c>
      <c r="R28" s="288">
        <v>0.14317425083240842</v>
      </c>
      <c r="S28" s="288">
        <v>0.17092119866814651</v>
      </c>
      <c r="T28" s="288">
        <v>0.1309655937846837</v>
      </c>
      <c r="U28" s="288">
        <v>0.20088790233074361</v>
      </c>
      <c r="V28" s="288">
        <v>0.35405105438401774</v>
      </c>
      <c r="W28" s="288">
        <v>0.31409544950055496</v>
      </c>
      <c r="X28" s="288">
        <v>0.3318534961154273</v>
      </c>
      <c r="Y28" s="400">
        <v>-2.2197558268590434E-2</v>
      </c>
    </row>
    <row r="29" spans="1:25">
      <c r="A29" s="73" t="s">
        <v>27</v>
      </c>
      <c r="B29" s="153">
        <v>520</v>
      </c>
      <c r="C29" s="288">
        <v>2.119460500963391E-2</v>
      </c>
      <c r="D29" s="288">
        <v>1.348747591522158E-2</v>
      </c>
      <c r="E29" s="288">
        <v>5.9730250481695571E-2</v>
      </c>
      <c r="F29" s="288">
        <v>0.20809248554913296</v>
      </c>
      <c r="G29" s="288">
        <v>0.16763005780346821</v>
      </c>
      <c r="H29" s="288">
        <v>0.279383429672447</v>
      </c>
      <c r="I29" s="288">
        <v>0.23314065510597304</v>
      </c>
      <c r="J29" s="288">
        <v>1.7341040462427744E-2</v>
      </c>
      <c r="K29" s="288">
        <v>5.019305019305019E-2</v>
      </c>
      <c r="L29" s="288">
        <v>1.1583011583011582E-2</v>
      </c>
      <c r="M29" s="288">
        <v>3.0888030888030889E-2</v>
      </c>
      <c r="N29" s="288">
        <v>4.8262548262548263E-2</v>
      </c>
      <c r="O29" s="288">
        <v>5.4054054054054057E-2</v>
      </c>
      <c r="P29" s="288">
        <v>0.11003861003861004</v>
      </c>
      <c r="Q29" s="288">
        <v>5.7915057915057917E-2</v>
      </c>
      <c r="R29" s="288">
        <v>0.16795366795366795</v>
      </c>
      <c r="S29" s="288">
        <v>0.16216216216216217</v>
      </c>
      <c r="T29" s="288">
        <v>0.13320463320463322</v>
      </c>
      <c r="U29" s="288">
        <v>0.17374517374517376</v>
      </c>
      <c r="V29" s="288">
        <v>0.36293436293436293</v>
      </c>
      <c r="W29" s="288">
        <v>0.33011583011583012</v>
      </c>
      <c r="X29" s="288">
        <v>0.30694980694980695</v>
      </c>
      <c r="Y29" s="400">
        <v>-5.5984555984555984E-2</v>
      </c>
    </row>
    <row r="30" spans="1:25">
      <c r="A30" s="73" t="s">
        <v>28</v>
      </c>
      <c r="B30" s="153">
        <v>186</v>
      </c>
      <c r="C30" s="288">
        <v>3.2258064516129031E-2</v>
      </c>
      <c r="D30" s="288">
        <v>2.1505376344086023E-2</v>
      </c>
      <c r="E30" s="288">
        <v>3.7634408602150539E-2</v>
      </c>
      <c r="F30" s="288">
        <v>0.22043010752688172</v>
      </c>
      <c r="G30" s="288">
        <v>0.15591397849462366</v>
      </c>
      <c r="H30" s="288">
        <v>0.31182795698924731</v>
      </c>
      <c r="I30" s="288">
        <v>0.19892473118279569</v>
      </c>
      <c r="J30" s="288">
        <v>2.1505376344086023E-2</v>
      </c>
      <c r="K30" s="288">
        <v>6.4516129032258063E-2</v>
      </c>
      <c r="L30" s="288">
        <v>2.1505376344086023E-2</v>
      </c>
      <c r="M30" s="288">
        <v>2.1505376344086023E-2</v>
      </c>
      <c r="N30" s="288">
        <v>6.4516129032258063E-2</v>
      </c>
      <c r="O30" s="288">
        <v>6.4516129032258063E-2</v>
      </c>
      <c r="P30" s="288">
        <v>9.1397849462365593E-2</v>
      </c>
      <c r="Q30" s="288">
        <v>7.5268817204301078E-2</v>
      </c>
      <c r="R30" s="288">
        <v>0.14516129032258066</v>
      </c>
      <c r="S30" s="288">
        <v>0.18279569892473119</v>
      </c>
      <c r="T30" s="288">
        <v>0.11827956989247312</v>
      </c>
      <c r="U30" s="288">
        <v>0.15053763440860216</v>
      </c>
      <c r="V30" s="288">
        <v>0.40322580645161288</v>
      </c>
      <c r="W30" s="288">
        <v>0.32795698924731181</v>
      </c>
      <c r="X30" s="288">
        <v>0.26881720430107525</v>
      </c>
      <c r="Y30" s="400">
        <v>-0.13440860215053763</v>
      </c>
    </row>
    <row r="31" spans="1:25">
      <c r="A31" s="73" t="s">
        <v>29</v>
      </c>
      <c r="B31" s="153">
        <v>1415</v>
      </c>
      <c r="C31" s="288">
        <v>1.4255167498218105E-2</v>
      </c>
      <c r="D31" s="288">
        <v>1.1404133998574484E-2</v>
      </c>
      <c r="E31" s="288">
        <v>4.0627227369921595E-2</v>
      </c>
      <c r="F31" s="288">
        <v>0.18888096935138987</v>
      </c>
      <c r="G31" s="288">
        <v>0.17961511047754811</v>
      </c>
      <c r="H31" s="288">
        <v>0.29579472558802566</v>
      </c>
      <c r="I31" s="288">
        <v>0.22665716322166785</v>
      </c>
      <c r="J31" s="288">
        <v>4.2765502494654314E-2</v>
      </c>
      <c r="K31" s="288">
        <v>3.9118065433854911E-2</v>
      </c>
      <c r="L31" s="288">
        <v>1.5647226173541962E-2</v>
      </c>
      <c r="M31" s="288">
        <v>2.7738264580369845E-2</v>
      </c>
      <c r="N31" s="288">
        <v>4.6230440967283071E-2</v>
      </c>
      <c r="O31" s="288">
        <v>4.3385490753911807E-2</v>
      </c>
      <c r="P31" s="288">
        <v>0.12019914651493599</v>
      </c>
      <c r="Q31" s="288">
        <v>9.1038406827880516E-2</v>
      </c>
      <c r="R31" s="288">
        <v>0.17283072546230441</v>
      </c>
      <c r="S31" s="288">
        <v>0.16358463726884778</v>
      </c>
      <c r="T31" s="288">
        <v>0.13086770981507823</v>
      </c>
      <c r="U31" s="288">
        <v>0.14935988620199148</v>
      </c>
      <c r="V31" s="288">
        <v>0.38335704125177811</v>
      </c>
      <c r="W31" s="288">
        <v>0.33641536273115219</v>
      </c>
      <c r="X31" s="288">
        <v>0.2802275960170697</v>
      </c>
      <c r="Y31" s="400">
        <v>-0.10312944523470841</v>
      </c>
    </row>
    <row r="32" spans="1:25">
      <c r="A32" s="73" t="s">
        <v>30</v>
      </c>
      <c r="B32" s="153">
        <v>313</v>
      </c>
      <c r="C32" s="288">
        <v>0</v>
      </c>
      <c r="D32" s="288">
        <v>6.4724919093851136E-3</v>
      </c>
      <c r="E32" s="288">
        <v>1.2944983818770227E-2</v>
      </c>
      <c r="F32" s="288">
        <v>0.1553398058252427</v>
      </c>
      <c r="G32" s="288">
        <v>0.23624595469255663</v>
      </c>
      <c r="H32" s="288">
        <v>0.30420711974110032</v>
      </c>
      <c r="I32" s="288">
        <v>0.25889967637540451</v>
      </c>
      <c r="J32" s="288">
        <v>2.5889967637540454E-2</v>
      </c>
      <c r="K32" s="288">
        <v>2.2727272727272728E-2</v>
      </c>
      <c r="L32" s="288">
        <v>2.2727272727272728E-2</v>
      </c>
      <c r="M32" s="288">
        <v>9.74025974025974E-3</v>
      </c>
      <c r="N32" s="288">
        <v>2.2727272727272728E-2</v>
      </c>
      <c r="O32" s="288">
        <v>4.5454545454545456E-2</v>
      </c>
      <c r="P32" s="288">
        <v>0.1396103896103896</v>
      </c>
      <c r="Q32" s="288">
        <v>8.1168831168831168E-2</v>
      </c>
      <c r="R32" s="288">
        <v>0.15584415584415584</v>
      </c>
      <c r="S32" s="288">
        <v>0.18181818181818182</v>
      </c>
      <c r="T32" s="288">
        <v>0.11688311688311688</v>
      </c>
      <c r="U32" s="288">
        <v>0.20129870129870131</v>
      </c>
      <c r="V32" s="288">
        <v>0.34415584415584416</v>
      </c>
      <c r="W32" s="288">
        <v>0.33766233766233766</v>
      </c>
      <c r="X32" s="288">
        <v>0.31818181818181818</v>
      </c>
      <c r="Y32" s="400">
        <v>-2.5974025974025983E-2</v>
      </c>
    </row>
    <row r="33" spans="1:25">
      <c r="A33" s="73" t="s">
        <v>31</v>
      </c>
      <c r="B33" s="153">
        <v>410</v>
      </c>
      <c r="C33" s="288">
        <v>4.8780487804878049E-3</v>
      </c>
      <c r="D33" s="288">
        <v>7.3170731707317077E-3</v>
      </c>
      <c r="E33" s="288">
        <v>3.1707317073170732E-2</v>
      </c>
      <c r="F33" s="288">
        <v>0.1926829268292683</v>
      </c>
      <c r="G33" s="288">
        <v>0.14878048780487804</v>
      </c>
      <c r="H33" s="288">
        <v>0.26341463414634148</v>
      </c>
      <c r="I33" s="288">
        <v>0.31219512195121951</v>
      </c>
      <c r="J33" s="288">
        <v>3.9024390243902439E-2</v>
      </c>
      <c r="K33" s="288">
        <v>4.3902439024390241E-2</v>
      </c>
      <c r="L33" s="288">
        <v>2.4390243902439025E-2</v>
      </c>
      <c r="M33" s="288">
        <v>3.4146341463414637E-2</v>
      </c>
      <c r="N33" s="288">
        <v>3.1707317073170732E-2</v>
      </c>
      <c r="O33" s="288">
        <v>4.1463414634146344E-2</v>
      </c>
      <c r="P33" s="288">
        <v>0.1024390243902439</v>
      </c>
      <c r="Q33" s="288">
        <v>0.1</v>
      </c>
      <c r="R33" s="288">
        <v>0.11707317073170732</v>
      </c>
      <c r="S33" s="288">
        <v>0.18780487804878049</v>
      </c>
      <c r="T33" s="288">
        <v>0.11951219512195121</v>
      </c>
      <c r="U33" s="288">
        <v>0.19756097560975611</v>
      </c>
      <c r="V33" s="288">
        <v>0.37804878048780488</v>
      </c>
      <c r="W33" s="288">
        <v>0.3048780487804878</v>
      </c>
      <c r="X33" s="288">
        <v>0.31707317073170732</v>
      </c>
      <c r="Y33" s="400">
        <v>-6.097560975609756E-2</v>
      </c>
    </row>
    <row r="34" spans="1:25">
      <c r="A34" s="73" t="s">
        <v>32</v>
      </c>
      <c r="B34" s="153">
        <v>541</v>
      </c>
      <c r="C34" s="288">
        <v>1.4814814814814815E-2</v>
      </c>
      <c r="D34" s="288">
        <v>3.3333333333333333E-2</v>
      </c>
      <c r="E34" s="288">
        <v>4.4444444444444446E-2</v>
      </c>
      <c r="F34" s="288">
        <v>0.24074074074074073</v>
      </c>
      <c r="G34" s="288">
        <v>0.18148148148148149</v>
      </c>
      <c r="H34" s="288">
        <v>0.2722222222222222</v>
      </c>
      <c r="I34" s="288">
        <v>0.15740740740740741</v>
      </c>
      <c r="J34" s="288">
        <v>5.5555555555555552E-2</v>
      </c>
      <c r="K34" s="288">
        <v>8.9219330855018583E-2</v>
      </c>
      <c r="L34" s="288">
        <v>2.7881040892193308E-2</v>
      </c>
      <c r="M34" s="288">
        <v>3.9033457249070633E-2</v>
      </c>
      <c r="N34" s="288">
        <v>5.204460966542751E-2</v>
      </c>
      <c r="O34" s="288">
        <v>7.6208178438661706E-2</v>
      </c>
      <c r="P34" s="288">
        <v>0.12453531598513011</v>
      </c>
      <c r="Q34" s="288">
        <v>8.7360594795539037E-2</v>
      </c>
      <c r="R34" s="288">
        <v>0.13011152416356878</v>
      </c>
      <c r="S34" s="288">
        <v>0.15241635687732341</v>
      </c>
      <c r="T34" s="288">
        <v>8.5501858736059477E-2</v>
      </c>
      <c r="U34" s="288">
        <v>0.13568773234200743</v>
      </c>
      <c r="V34" s="288">
        <v>0.49628252788104088</v>
      </c>
      <c r="W34" s="288">
        <v>0.28252788104089221</v>
      </c>
      <c r="X34" s="288">
        <v>0.22118959107806691</v>
      </c>
      <c r="Y34" s="400">
        <v>-0.27509293680297398</v>
      </c>
    </row>
    <row r="35" spans="1:25">
      <c r="A35" s="73" t="s">
        <v>33</v>
      </c>
      <c r="B35" s="153">
        <v>235</v>
      </c>
      <c r="C35" s="288">
        <v>2.575107296137339E-2</v>
      </c>
      <c r="D35" s="288">
        <v>2.1459227467811159E-2</v>
      </c>
      <c r="E35" s="288">
        <v>5.1502145922746781E-2</v>
      </c>
      <c r="F35" s="288">
        <v>0.23175965665236051</v>
      </c>
      <c r="G35" s="288">
        <v>0.15021459227467812</v>
      </c>
      <c r="H35" s="288">
        <v>0.22317596566523606</v>
      </c>
      <c r="I35" s="288">
        <v>0.22746781115879827</v>
      </c>
      <c r="J35" s="288">
        <v>6.8669527896995708E-2</v>
      </c>
      <c r="K35" s="288">
        <v>9.4017094017094016E-2</v>
      </c>
      <c r="L35" s="288">
        <v>5.128205128205128E-2</v>
      </c>
      <c r="M35" s="288">
        <v>4.2735042735042736E-2</v>
      </c>
      <c r="N35" s="288">
        <v>6.4102564102564097E-2</v>
      </c>
      <c r="O35" s="288">
        <v>2.9914529914529916E-2</v>
      </c>
      <c r="P35" s="288">
        <v>0.13247863247863248</v>
      </c>
      <c r="Q35" s="288">
        <v>6.8376068376068383E-2</v>
      </c>
      <c r="R35" s="288">
        <v>0.15384615384615385</v>
      </c>
      <c r="S35" s="288">
        <v>0.14102564102564102</v>
      </c>
      <c r="T35" s="288">
        <v>6.8376068376068383E-2</v>
      </c>
      <c r="U35" s="288">
        <v>0.15384615384615385</v>
      </c>
      <c r="V35" s="288">
        <v>0.48290598290598291</v>
      </c>
      <c r="W35" s="288">
        <v>0.29487179487179488</v>
      </c>
      <c r="X35" s="288">
        <v>0.22222222222222221</v>
      </c>
      <c r="Y35" s="400">
        <v>-0.2606837606837607</v>
      </c>
    </row>
    <row r="36" spans="1:25">
      <c r="A36" s="73" t="s">
        <v>34</v>
      </c>
      <c r="B36" s="153">
        <v>376</v>
      </c>
      <c r="C36" s="288">
        <v>1.3440860215053764E-2</v>
      </c>
      <c r="D36" s="288">
        <v>1.8817204301075269E-2</v>
      </c>
      <c r="E36" s="288">
        <v>5.3763440860215055E-2</v>
      </c>
      <c r="F36" s="288">
        <v>0.26881720430107525</v>
      </c>
      <c r="G36" s="288">
        <v>0.20430107526881722</v>
      </c>
      <c r="H36" s="288">
        <v>0.22311827956989247</v>
      </c>
      <c r="I36" s="288">
        <v>0.15322580645161291</v>
      </c>
      <c r="J36" s="288">
        <v>6.4516129032258063E-2</v>
      </c>
      <c r="K36" s="288">
        <v>6.4343163538873996E-2</v>
      </c>
      <c r="L36" s="288">
        <v>3.7533512064343161E-2</v>
      </c>
      <c r="M36" s="288">
        <v>4.0214477211796246E-2</v>
      </c>
      <c r="N36" s="288">
        <v>5.3619302949061663E-2</v>
      </c>
      <c r="O36" s="288">
        <v>5.3619302949061663E-2</v>
      </c>
      <c r="P36" s="288">
        <v>0.16085790884718498</v>
      </c>
      <c r="Q36" s="288">
        <v>9.9195710455764072E-2</v>
      </c>
      <c r="R36" s="288">
        <v>0.17694369973190349</v>
      </c>
      <c r="S36" s="288">
        <v>0.10991957104557641</v>
      </c>
      <c r="T36" s="288">
        <v>8.5790884718498661E-2</v>
      </c>
      <c r="U36" s="288">
        <v>0.11796246648793565</v>
      </c>
      <c r="V36" s="288">
        <v>0.5093833780160858</v>
      </c>
      <c r="W36" s="288">
        <v>0.28686327077747992</v>
      </c>
      <c r="X36" s="288">
        <v>0.20375335120643431</v>
      </c>
      <c r="Y36" s="400">
        <v>-0.30563002680965146</v>
      </c>
    </row>
    <row r="37" spans="1:25">
      <c r="A37" s="73" t="s">
        <v>35</v>
      </c>
      <c r="B37" s="153">
        <v>123</v>
      </c>
      <c r="C37" s="288">
        <v>1.6393442622950821E-2</v>
      </c>
      <c r="D37" s="288">
        <v>8.1967213114754103E-3</v>
      </c>
      <c r="E37" s="288">
        <v>9.0163934426229511E-2</v>
      </c>
      <c r="F37" s="288">
        <v>0.26229508196721313</v>
      </c>
      <c r="G37" s="288">
        <v>0.21311475409836064</v>
      </c>
      <c r="H37" s="288">
        <v>0.15573770491803279</v>
      </c>
      <c r="I37" s="288">
        <v>0.16393442622950818</v>
      </c>
      <c r="J37" s="288">
        <v>9.0163934426229511E-2</v>
      </c>
      <c r="K37" s="288">
        <v>6.5573770491803282E-2</v>
      </c>
      <c r="L37" s="288">
        <v>4.9180327868852458E-2</v>
      </c>
      <c r="M37" s="288">
        <v>3.2786885245901641E-2</v>
      </c>
      <c r="N37" s="288">
        <v>0.10655737704918032</v>
      </c>
      <c r="O37" s="288">
        <v>7.3770491803278687E-2</v>
      </c>
      <c r="P37" s="288">
        <v>0.18852459016393441</v>
      </c>
      <c r="Q37" s="288">
        <v>4.0983606557377046E-2</v>
      </c>
      <c r="R37" s="288">
        <v>7.3770491803278687E-2</v>
      </c>
      <c r="S37" s="288">
        <v>0.1721311475409836</v>
      </c>
      <c r="T37" s="288">
        <v>9.0163934426229511E-2</v>
      </c>
      <c r="U37" s="288">
        <v>0.10655737704918032</v>
      </c>
      <c r="V37" s="288">
        <v>0.55737704918032782</v>
      </c>
      <c r="W37" s="288">
        <v>0.24590163934426229</v>
      </c>
      <c r="X37" s="288">
        <v>0.19672131147540983</v>
      </c>
      <c r="Y37" s="400">
        <v>-0.36065573770491799</v>
      </c>
    </row>
    <row r="38" spans="1:25">
      <c r="A38" s="73" t="s">
        <v>36</v>
      </c>
      <c r="B38" s="153">
        <v>162</v>
      </c>
      <c r="C38" s="288">
        <v>5.5900621118012424E-2</v>
      </c>
      <c r="D38" s="288">
        <v>1.8633540372670808E-2</v>
      </c>
      <c r="E38" s="288">
        <v>6.2111801242236024E-2</v>
      </c>
      <c r="F38" s="288">
        <v>0.2484472049689441</v>
      </c>
      <c r="G38" s="288">
        <v>0.17391304347826086</v>
      </c>
      <c r="H38" s="288">
        <v>0.21739130434782608</v>
      </c>
      <c r="I38" s="288">
        <v>0.19875776397515527</v>
      </c>
      <c r="J38" s="288">
        <v>2.4844720496894408E-2</v>
      </c>
      <c r="K38" s="288">
        <v>0.15527950310559005</v>
      </c>
      <c r="L38" s="288">
        <v>3.1055900621118012E-2</v>
      </c>
      <c r="M38" s="288">
        <v>4.3478260869565216E-2</v>
      </c>
      <c r="N38" s="288">
        <v>3.7267080745341616E-2</v>
      </c>
      <c r="O38" s="288">
        <v>3.1055900621118012E-2</v>
      </c>
      <c r="P38" s="288">
        <v>0.19875776397515527</v>
      </c>
      <c r="Q38" s="288">
        <v>4.9689440993788817E-2</v>
      </c>
      <c r="R38" s="288">
        <v>9.9378881987577633E-2</v>
      </c>
      <c r="S38" s="288">
        <v>8.6956521739130432E-2</v>
      </c>
      <c r="T38" s="288">
        <v>6.8322981366459631E-2</v>
      </c>
      <c r="U38" s="288">
        <v>0.19875776397515527</v>
      </c>
      <c r="V38" s="288">
        <v>0.54658385093167705</v>
      </c>
      <c r="W38" s="288">
        <v>0.18633540372670807</v>
      </c>
      <c r="X38" s="288">
        <v>0.26708074534161491</v>
      </c>
      <c r="Y38" s="400">
        <v>-0.27950310559006214</v>
      </c>
    </row>
    <row r="39" spans="1:25">
      <c r="A39" s="73" t="s">
        <v>37</v>
      </c>
      <c r="B39" s="153">
        <v>356</v>
      </c>
      <c r="C39" s="288">
        <v>8.4507042253521118E-3</v>
      </c>
      <c r="D39" s="288">
        <v>3.6619718309859155E-2</v>
      </c>
      <c r="E39" s="288">
        <v>3.3802816901408447E-2</v>
      </c>
      <c r="F39" s="288">
        <v>0.28732394366197184</v>
      </c>
      <c r="G39" s="288">
        <v>0.19436619718309858</v>
      </c>
      <c r="H39" s="288">
        <v>0.21690140845070421</v>
      </c>
      <c r="I39" s="288">
        <v>0.13802816901408452</v>
      </c>
      <c r="J39" s="288">
        <v>8.4507042253521125E-2</v>
      </c>
      <c r="K39" s="288">
        <v>9.295774647887324E-2</v>
      </c>
      <c r="L39" s="288">
        <v>3.6619718309859155E-2</v>
      </c>
      <c r="M39" s="288">
        <v>3.9436619718309862E-2</v>
      </c>
      <c r="N39" s="288">
        <v>7.3239436619718309E-2</v>
      </c>
      <c r="O39" s="288">
        <v>6.4788732394366194E-2</v>
      </c>
      <c r="P39" s="288">
        <v>0.17464788732394365</v>
      </c>
      <c r="Q39" s="288">
        <v>6.1971830985915494E-2</v>
      </c>
      <c r="R39" s="288">
        <v>0.10140845070422536</v>
      </c>
      <c r="S39" s="288">
        <v>0.11830985915492957</v>
      </c>
      <c r="T39" s="288">
        <v>9.8591549295774641E-2</v>
      </c>
      <c r="U39" s="288">
        <v>0.13802816901408452</v>
      </c>
      <c r="V39" s="288">
        <v>0.54366197183098597</v>
      </c>
      <c r="W39" s="288">
        <v>0.21971830985915494</v>
      </c>
      <c r="X39" s="288">
        <v>0.23661971830985915</v>
      </c>
      <c r="Y39" s="400">
        <v>-0.3070422535211268</v>
      </c>
    </row>
    <row r="40" spans="1:25" ht="15">
      <c r="A40" s="6" t="s">
        <v>844</v>
      </c>
      <c r="B40" s="84" t="s">
        <v>771</v>
      </c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400"/>
    </row>
    <row r="41" spans="1:25">
      <c r="A41" s="122" t="s">
        <v>560</v>
      </c>
      <c r="B41" s="85">
        <v>343</v>
      </c>
      <c r="C41" s="288">
        <v>5.8823529411764705E-3</v>
      </c>
      <c r="D41" s="288">
        <v>5.8823529411764705E-3</v>
      </c>
      <c r="E41" s="288">
        <v>3.5294117647058823E-2</v>
      </c>
      <c r="F41" s="288">
        <v>0.15588235294117647</v>
      </c>
      <c r="G41" s="288">
        <v>0.16176470588235295</v>
      </c>
      <c r="H41" s="288">
        <v>0.30294117647058821</v>
      </c>
      <c r="I41" s="288">
        <v>0.29705882352941176</v>
      </c>
      <c r="J41" s="288">
        <v>3.5294117647058823E-2</v>
      </c>
      <c r="K41" s="288">
        <v>4.9853372434017593E-2</v>
      </c>
      <c r="L41" s="288">
        <v>8.7976539589442824E-3</v>
      </c>
      <c r="M41" s="288">
        <v>1.1730205278592375E-2</v>
      </c>
      <c r="N41" s="288">
        <v>2.932551319648094E-2</v>
      </c>
      <c r="O41" s="288">
        <v>5.2785923753665691E-2</v>
      </c>
      <c r="P41" s="288">
        <v>9.0909090909090912E-2</v>
      </c>
      <c r="Q41" s="288">
        <v>7.331378299120235E-2</v>
      </c>
      <c r="R41" s="288">
        <v>0.15249266862170088</v>
      </c>
      <c r="S41" s="288">
        <v>0.20821114369501467</v>
      </c>
      <c r="T41" s="288">
        <v>0.13489736070381231</v>
      </c>
      <c r="U41" s="288">
        <v>0.18768328445747801</v>
      </c>
      <c r="V41" s="288">
        <v>0.31671554252199413</v>
      </c>
      <c r="W41" s="288">
        <v>0.36070381231671556</v>
      </c>
      <c r="X41" s="288">
        <v>0.32258064516129031</v>
      </c>
      <c r="Y41" s="400">
        <v>5.8651026392961825E-3</v>
      </c>
    </row>
    <row r="42" spans="1:25">
      <c r="A42" s="122" t="s">
        <v>664</v>
      </c>
      <c r="B42" s="85">
        <v>269</v>
      </c>
      <c r="C42" s="288">
        <v>1.1278195488721804E-2</v>
      </c>
      <c r="D42" s="288">
        <v>1.1278195488721804E-2</v>
      </c>
      <c r="E42" s="288">
        <v>3.007518796992481E-2</v>
      </c>
      <c r="F42" s="288">
        <v>0.19172932330827067</v>
      </c>
      <c r="G42" s="288">
        <v>0.19548872180451127</v>
      </c>
      <c r="H42" s="288">
        <v>0.29699248120300753</v>
      </c>
      <c r="I42" s="288">
        <v>0.21428571428571427</v>
      </c>
      <c r="J42" s="288">
        <v>4.8872180451127817E-2</v>
      </c>
      <c r="K42" s="288">
        <v>3.007518796992481E-2</v>
      </c>
      <c r="L42" s="288">
        <v>1.8796992481203006E-2</v>
      </c>
      <c r="M42" s="288">
        <v>3.3834586466165412E-2</v>
      </c>
      <c r="N42" s="288">
        <v>3.3834586466165412E-2</v>
      </c>
      <c r="O42" s="288">
        <v>4.1353383458646614E-2</v>
      </c>
      <c r="P42" s="288">
        <v>0.15037593984962405</v>
      </c>
      <c r="Q42" s="288">
        <v>5.6390977443609019E-2</v>
      </c>
      <c r="R42" s="288">
        <v>0.17293233082706766</v>
      </c>
      <c r="S42" s="288">
        <v>0.18421052631578946</v>
      </c>
      <c r="T42" s="288">
        <v>0.12030075187969924</v>
      </c>
      <c r="U42" s="288">
        <v>0.15789473684210525</v>
      </c>
      <c r="V42" s="288">
        <v>0.36466165413533835</v>
      </c>
      <c r="W42" s="288">
        <v>0.35714285714285715</v>
      </c>
      <c r="X42" s="288">
        <v>0.2781954887218045</v>
      </c>
      <c r="Y42" s="400">
        <v>-8.6466165413533858E-2</v>
      </c>
    </row>
    <row r="43" spans="1:25">
      <c r="A43" s="122" t="s">
        <v>669</v>
      </c>
      <c r="B43" s="85">
        <v>63</v>
      </c>
      <c r="C43" s="288">
        <v>0</v>
      </c>
      <c r="D43" s="288">
        <v>4.7619047619047616E-2</v>
      </c>
      <c r="E43" s="288">
        <v>4.7619047619047616E-2</v>
      </c>
      <c r="F43" s="288">
        <v>7.9365079365079361E-2</v>
      </c>
      <c r="G43" s="288">
        <v>0.30158730158730157</v>
      </c>
      <c r="H43" s="288">
        <v>0.23809523809523808</v>
      </c>
      <c r="I43" s="288">
        <v>0.25396825396825395</v>
      </c>
      <c r="J43" s="288">
        <v>3.1746031746031744E-2</v>
      </c>
      <c r="K43" s="288">
        <v>0</v>
      </c>
      <c r="L43" s="288">
        <v>1.5873015873015872E-2</v>
      </c>
      <c r="M43" s="288">
        <v>3.1746031746031744E-2</v>
      </c>
      <c r="N43" s="288">
        <v>4.7619047619047616E-2</v>
      </c>
      <c r="O43" s="288">
        <v>7.9365079365079361E-2</v>
      </c>
      <c r="P43" s="288">
        <v>0.14285714285714285</v>
      </c>
      <c r="Q43" s="288">
        <v>3.1746031746031744E-2</v>
      </c>
      <c r="R43" s="288">
        <v>9.5238095238095233E-2</v>
      </c>
      <c r="S43" s="288">
        <v>0.19047619047619047</v>
      </c>
      <c r="T43" s="288">
        <v>0.15873015873015872</v>
      </c>
      <c r="U43" s="288">
        <v>0.20634920634920634</v>
      </c>
      <c r="V43" s="288">
        <v>0.34920634920634919</v>
      </c>
      <c r="W43" s="288">
        <v>0.2857142857142857</v>
      </c>
      <c r="X43" s="288">
        <v>0.36507936507936506</v>
      </c>
      <c r="Y43" s="400">
        <v>1.5873015873015872E-2</v>
      </c>
    </row>
    <row r="44" spans="1:25">
      <c r="A44" s="122" t="s">
        <v>679</v>
      </c>
      <c r="B44" s="85">
        <v>18</v>
      </c>
      <c r="C44" s="288">
        <v>0</v>
      </c>
      <c r="D44" s="288">
        <v>0</v>
      </c>
      <c r="E44" s="288">
        <v>0</v>
      </c>
      <c r="F44" s="288">
        <v>5.5555555555555552E-2</v>
      </c>
      <c r="G44" s="288">
        <v>0.3888888888888889</v>
      </c>
      <c r="H44" s="288">
        <v>0.22222222222222221</v>
      </c>
      <c r="I44" s="288">
        <v>0.22222222222222221</v>
      </c>
      <c r="J44" s="288">
        <v>0.1111111111111111</v>
      </c>
      <c r="K44" s="288">
        <v>5.5555555555555552E-2</v>
      </c>
      <c r="L44" s="288">
        <v>0</v>
      </c>
      <c r="M44" s="288">
        <v>0</v>
      </c>
      <c r="N44" s="288">
        <v>0.1111111111111111</v>
      </c>
      <c r="O44" s="288">
        <v>5.5555555555555552E-2</v>
      </c>
      <c r="P44" s="288">
        <v>5.5555555555555552E-2</v>
      </c>
      <c r="Q44" s="288">
        <v>5.5555555555555552E-2</v>
      </c>
      <c r="R44" s="288">
        <v>0.16666666666666666</v>
      </c>
      <c r="S44" s="288">
        <v>5.5555555555555552E-2</v>
      </c>
      <c r="T44" s="288">
        <v>0.33333333333333331</v>
      </c>
      <c r="U44" s="288">
        <v>0.1111111111111111</v>
      </c>
      <c r="V44" s="288">
        <v>0.33333333333333331</v>
      </c>
      <c r="W44" s="288">
        <v>0.22222222222222221</v>
      </c>
      <c r="X44" s="288">
        <v>0.44444444444444442</v>
      </c>
      <c r="Y44" s="400">
        <v>0.1111111111111111</v>
      </c>
    </row>
    <row r="45" spans="1:25">
      <c r="A45" s="122" t="s">
        <v>643</v>
      </c>
      <c r="B45" s="85">
        <v>339</v>
      </c>
      <c r="C45" s="288">
        <v>8.9820359281437123E-3</v>
      </c>
      <c r="D45" s="288">
        <v>1.4970059880239521E-2</v>
      </c>
      <c r="E45" s="288">
        <v>1.1976047904191617E-2</v>
      </c>
      <c r="F45" s="288">
        <v>0.15269461077844312</v>
      </c>
      <c r="G45" s="288">
        <v>0.1407185628742515</v>
      </c>
      <c r="H45" s="288">
        <v>0.32634730538922158</v>
      </c>
      <c r="I45" s="288">
        <v>0.30239520958083832</v>
      </c>
      <c r="J45" s="288">
        <v>4.1916167664670656E-2</v>
      </c>
      <c r="K45" s="288">
        <v>1.4925373134328358E-2</v>
      </c>
      <c r="L45" s="288">
        <v>2.3880597014925373E-2</v>
      </c>
      <c r="M45" s="288">
        <v>2.6865671641791045E-2</v>
      </c>
      <c r="N45" s="288">
        <v>4.4776119402985072E-2</v>
      </c>
      <c r="O45" s="288">
        <v>3.5820895522388062E-2</v>
      </c>
      <c r="P45" s="288">
        <v>8.6567164179104483E-2</v>
      </c>
      <c r="Q45" s="288">
        <v>7.7611940298507459E-2</v>
      </c>
      <c r="R45" s="288">
        <v>0.17611940298507461</v>
      </c>
      <c r="S45" s="288">
        <v>0.15820895522388059</v>
      </c>
      <c r="T45" s="288">
        <v>0.16119402985074627</v>
      </c>
      <c r="U45" s="288">
        <v>0.19402985074626866</v>
      </c>
      <c r="V45" s="288">
        <v>0.31044776119402984</v>
      </c>
      <c r="W45" s="288">
        <v>0.33432835820895523</v>
      </c>
      <c r="X45" s="288">
        <v>0.35522388059701493</v>
      </c>
      <c r="Y45" s="400">
        <v>4.4776119402985093E-2</v>
      </c>
    </row>
    <row r="46" spans="1:25">
      <c r="A46" s="122" t="s">
        <v>721</v>
      </c>
      <c r="B46" s="85">
        <v>13</v>
      </c>
      <c r="C46" s="288">
        <v>7.6923076923076927E-2</v>
      </c>
      <c r="D46" s="288">
        <v>0</v>
      </c>
      <c r="E46" s="288">
        <v>0</v>
      </c>
      <c r="F46" s="288">
        <v>0</v>
      </c>
      <c r="G46" s="288">
        <v>0.23076923076923078</v>
      </c>
      <c r="H46" s="288">
        <v>0.15384615384615385</v>
      </c>
      <c r="I46" s="288">
        <v>0.15384615384615385</v>
      </c>
      <c r="J46" s="288">
        <v>0.38461538461538464</v>
      </c>
      <c r="K46" s="288">
        <v>0.15384615384615385</v>
      </c>
      <c r="L46" s="288">
        <v>0</v>
      </c>
      <c r="M46" s="288">
        <v>7.6923076923076927E-2</v>
      </c>
      <c r="N46" s="288">
        <v>0</v>
      </c>
      <c r="O46" s="288">
        <v>0</v>
      </c>
      <c r="P46" s="288">
        <v>0.15384615384615385</v>
      </c>
      <c r="Q46" s="288">
        <v>0</v>
      </c>
      <c r="R46" s="288">
        <v>0.15384615384615385</v>
      </c>
      <c r="S46" s="288">
        <v>7.6923076923076927E-2</v>
      </c>
      <c r="T46" s="288">
        <v>0</v>
      </c>
      <c r="U46" s="288">
        <v>0.38461538461538464</v>
      </c>
      <c r="V46" s="288">
        <v>0.38461538461538464</v>
      </c>
      <c r="W46" s="288">
        <v>0.23076923076923078</v>
      </c>
      <c r="X46" s="288">
        <v>0.38461538461538464</v>
      </c>
      <c r="Y46" s="400">
        <v>0</v>
      </c>
    </row>
    <row r="47" spans="1:25">
      <c r="A47" s="122" t="s">
        <v>626</v>
      </c>
      <c r="B47" s="85">
        <v>447</v>
      </c>
      <c r="C47" s="288">
        <v>2.2522522522522522E-3</v>
      </c>
      <c r="D47" s="288">
        <v>6.7567567567567571E-3</v>
      </c>
      <c r="E47" s="288">
        <v>3.6036036036036036E-2</v>
      </c>
      <c r="F47" s="288">
        <v>0.12837837837837837</v>
      </c>
      <c r="G47" s="288">
        <v>0.13963963963963963</v>
      </c>
      <c r="H47" s="288">
        <v>0.27027027027027029</v>
      </c>
      <c r="I47" s="288">
        <v>0.38963963963963966</v>
      </c>
      <c r="J47" s="288">
        <v>2.7027027027027029E-2</v>
      </c>
      <c r="K47" s="288">
        <v>2.0316027088036117E-2</v>
      </c>
      <c r="L47" s="288">
        <v>1.1286681715575621E-2</v>
      </c>
      <c r="M47" s="288">
        <v>1.580135440180587E-2</v>
      </c>
      <c r="N47" s="288">
        <v>2.2573363431151242E-2</v>
      </c>
      <c r="O47" s="288">
        <v>3.3860045146726865E-2</v>
      </c>
      <c r="P47" s="288">
        <v>7.6749435665914217E-2</v>
      </c>
      <c r="Q47" s="288">
        <v>6.320541760722348E-2</v>
      </c>
      <c r="R47" s="288">
        <v>0.16027088036117382</v>
      </c>
      <c r="S47" s="288">
        <v>0.20316027088036118</v>
      </c>
      <c r="T47" s="288">
        <v>0.1580135440180587</v>
      </c>
      <c r="U47" s="288">
        <v>0.23476297968397292</v>
      </c>
      <c r="V47" s="288">
        <v>0.24379232505643342</v>
      </c>
      <c r="W47" s="288">
        <v>0.36343115124153497</v>
      </c>
      <c r="X47" s="288">
        <v>0.39277652370203159</v>
      </c>
      <c r="Y47" s="400">
        <v>0.14898419864559817</v>
      </c>
    </row>
    <row r="48" spans="1:25">
      <c r="A48" s="122" t="s">
        <v>714</v>
      </c>
      <c r="B48" s="85">
        <v>66</v>
      </c>
      <c r="C48" s="288">
        <v>3.0303030303030304E-2</v>
      </c>
      <c r="D48" s="288">
        <v>0</v>
      </c>
      <c r="E48" s="288">
        <v>0</v>
      </c>
      <c r="F48" s="288">
        <v>0.22727272727272727</v>
      </c>
      <c r="G48" s="288">
        <v>0.22727272727272727</v>
      </c>
      <c r="H48" s="288">
        <v>0.22727272727272727</v>
      </c>
      <c r="I48" s="288">
        <v>0.22727272727272727</v>
      </c>
      <c r="J48" s="288">
        <v>6.0606060606060608E-2</v>
      </c>
      <c r="K48" s="288">
        <v>4.6153846153846156E-2</v>
      </c>
      <c r="L48" s="288">
        <v>1.5384615384615385E-2</v>
      </c>
      <c r="M48" s="288">
        <v>1.5384615384615385E-2</v>
      </c>
      <c r="N48" s="288">
        <v>4.6153846153846156E-2</v>
      </c>
      <c r="O48" s="288">
        <v>3.0769230769230771E-2</v>
      </c>
      <c r="P48" s="288">
        <v>0.1076923076923077</v>
      </c>
      <c r="Q48" s="288">
        <v>0.15384615384615385</v>
      </c>
      <c r="R48" s="288">
        <v>0.15384615384615385</v>
      </c>
      <c r="S48" s="288">
        <v>0.1076923076923077</v>
      </c>
      <c r="T48" s="288">
        <v>6.1538461538461542E-2</v>
      </c>
      <c r="U48" s="288">
        <v>0.26153846153846155</v>
      </c>
      <c r="V48" s="288">
        <v>0.41538461538461541</v>
      </c>
      <c r="W48" s="288">
        <v>0.26153846153846155</v>
      </c>
      <c r="X48" s="288">
        <v>0.32307692307692309</v>
      </c>
      <c r="Y48" s="400">
        <v>-9.2307692307692313E-2</v>
      </c>
    </row>
    <row r="49" spans="1:25">
      <c r="A49" s="122" t="s">
        <v>652</v>
      </c>
      <c r="B49" s="85">
        <v>209</v>
      </c>
      <c r="C49" s="288">
        <v>1.4492753623188406E-2</v>
      </c>
      <c r="D49" s="288">
        <v>1.4492753623188406E-2</v>
      </c>
      <c r="E49" s="288">
        <v>2.4154589371980676E-2</v>
      </c>
      <c r="F49" s="288">
        <v>0.12077294685990338</v>
      </c>
      <c r="G49" s="288">
        <v>0.19323671497584541</v>
      </c>
      <c r="H49" s="288">
        <v>0.27536231884057971</v>
      </c>
      <c r="I49" s="288">
        <v>0.32367149758454106</v>
      </c>
      <c r="J49" s="288">
        <v>3.3816425120772944E-2</v>
      </c>
      <c r="K49" s="288">
        <v>3.3980582524271843E-2</v>
      </c>
      <c r="L49" s="288">
        <v>9.7087378640776691E-3</v>
      </c>
      <c r="M49" s="288">
        <v>1.4563106796116505E-2</v>
      </c>
      <c r="N49" s="288">
        <v>2.4271844660194174E-2</v>
      </c>
      <c r="O49" s="288">
        <v>4.8543689320388349E-2</v>
      </c>
      <c r="P49" s="288">
        <v>6.3106796116504854E-2</v>
      </c>
      <c r="Q49" s="288">
        <v>6.7961165048543687E-2</v>
      </c>
      <c r="R49" s="288">
        <v>0.16019417475728157</v>
      </c>
      <c r="S49" s="288">
        <v>0.15048543689320387</v>
      </c>
      <c r="T49" s="288">
        <v>0.17475728155339806</v>
      </c>
      <c r="U49" s="288">
        <v>0.25242718446601942</v>
      </c>
      <c r="V49" s="288">
        <v>0.26213592233009708</v>
      </c>
      <c r="W49" s="288">
        <v>0.31067961165048541</v>
      </c>
      <c r="X49" s="288">
        <v>0.42718446601941745</v>
      </c>
      <c r="Y49" s="400">
        <v>0.16504854368932037</v>
      </c>
    </row>
    <row r="50" spans="1:25">
      <c r="A50" s="122" t="s">
        <v>719</v>
      </c>
      <c r="B50" s="85">
        <v>20</v>
      </c>
      <c r="C50" s="288">
        <v>0</v>
      </c>
      <c r="D50" s="288">
        <v>0.05</v>
      </c>
      <c r="E50" s="288">
        <v>0.1</v>
      </c>
      <c r="F50" s="288">
        <v>0.35</v>
      </c>
      <c r="G50" s="288">
        <v>0.1</v>
      </c>
      <c r="H50" s="288">
        <v>0.25</v>
      </c>
      <c r="I50" s="288">
        <v>0.15</v>
      </c>
      <c r="J50" s="288">
        <v>0</v>
      </c>
      <c r="K50" s="288">
        <v>0.15</v>
      </c>
      <c r="L50" s="288">
        <v>0</v>
      </c>
      <c r="M50" s="288">
        <v>0.05</v>
      </c>
      <c r="N50" s="288">
        <v>0.05</v>
      </c>
      <c r="O50" s="288">
        <v>0</v>
      </c>
      <c r="P50" s="288">
        <v>0.2</v>
      </c>
      <c r="Q50" s="288">
        <v>0.05</v>
      </c>
      <c r="R50" s="288">
        <v>0.1</v>
      </c>
      <c r="S50" s="288">
        <v>0.1</v>
      </c>
      <c r="T50" s="288">
        <v>0.25</v>
      </c>
      <c r="U50" s="288">
        <v>0.05</v>
      </c>
      <c r="V50" s="288">
        <v>0.5</v>
      </c>
      <c r="W50" s="288">
        <v>0.2</v>
      </c>
      <c r="X50" s="288">
        <v>0.3</v>
      </c>
      <c r="Y50" s="400">
        <v>-0.2</v>
      </c>
    </row>
    <row r="51" spans="1:25">
      <c r="A51" s="122" t="s">
        <v>650</v>
      </c>
      <c r="B51" s="85">
        <v>731</v>
      </c>
      <c r="C51" s="288">
        <v>2.197802197802198E-2</v>
      </c>
      <c r="D51" s="288">
        <v>2.3351648351648352E-2</v>
      </c>
      <c r="E51" s="288">
        <v>5.4945054945054944E-2</v>
      </c>
      <c r="F51" s="288">
        <v>0.2445054945054945</v>
      </c>
      <c r="G51" s="288">
        <v>0.16208791208791209</v>
      </c>
      <c r="H51" s="288">
        <v>0.27609890109890112</v>
      </c>
      <c r="I51" s="288">
        <v>0.16483516483516483</v>
      </c>
      <c r="J51" s="288">
        <v>5.21978021978022E-2</v>
      </c>
      <c r="K51" s="288">
        <v>9.2159559834938107E-2</v>
      </c>
      <c r="L51" s="288">
        <v>3.4387895460797797E-2</v>
      </c>
      <c r="M51" s="288">
        <v>5.2269601100412656E-2</v>
      </c>
      <c r="N51" s="288">
        <v>6.4649243466299869E-2</v>
      </c>
      <c r="O51" s="288">
        <v>6.1898211829436035E-2</v>
      </c>
      <c r="P51" s="288">
        <v>0.12517193947730398</v>
      </c>
      <c r="Q51" s="288">
        <v>8.2530949105914714E-2</v>
      </c>
      <c r="R51" s="288">
        <v>0.14718019257221457</v>
      </c>
      <c r="S51" s="288">
        <v>0.15680880330123798</v>
      </c>
      <c r="T51" s="288">
        <v>7.1526822558459421E-2</v>
      </c>
      <c r="U51" s="288">
        <v>0.11141678129298486</v>
      </c>
      <c r="V51" s="288">
        <v>0.51306740027510311</v>
      </c>
      <c r="W51" s="288">
        <v>0.30398899587345257</v>
      </c>
      <c r="X51" s="288">
        <v>0.18294360385144429</v>
      </c>
      <c r="Y51" s="400">
        <v>-0.33012379642365886</v>
      </c>
    </row>
    <row r="52" spans="1:25">
      <c r="A52" s="122" t="s">
        <v>723</v>
      </c>
      <c r="B52" s="85">
        <v>25</v>
      </c>
      <c r="C52" s="288">
        <v>0.08</v>
      </c>
      <c r="D52" s="288">
        <v>0</v>
      </c>
      <c r="E52" s="288">
        <v>0</v>
      </c>
      <c r="F52" s="288">
        <v>0.08</v>
      </c>
      <c r="G52" s="288">
        <v>0.12</v>
      </c>
      <c r="H52" s="288">
        <v>0.44</v>
      </c>
      <c r="I52" s="288">
        <v>0.16</v>
      </c>
      <c r="J52" s="288">
        <v>0.12</v>
      </c>
      <c r="K52" s="288">
        <v>0.08</v>
      </c>
      <c r="L52" s="288">
        <v>0</v>
      </c>
      <c r="M52" s="288">
        <v>0.04</v>
      </c>
      <c r="N52" s="288">
        <v>0.12</v>
      </c>
      <c r="O52" s="288">
        <v>0</v>
      </c>
      <c r="P52" s="288">
        <v>0.08</v>
      </c>
      <c r="Q52" s="288">
        <v>0.08</v>
      </c>
      <c r="R52" s="288">
        <v>0.16</v>
      </c>
      <c r="S52" s="288">
        <v>0.24</v>
      </c>
      <c r="T52" s="288">
        <v>0.12</v>
      </c>
      <c r="U52" s="288">
        <v>0.08</v>
      </c>
      <c r="V52" s="288">
        <v>0.4</v>
      </c>
      <c r="W52" s="288">
        <v>0.4</v>
      </c>
      <c r="X52" s="288">
        <v>0.2</v>
      </c>
      <c r="Y52" s="400">
        <v>-0.2</v>
      </c>
    </row>
    <row r="53" spans="1:25">
      <c r="A53" s="122" t="s">
        <v>716</v>
      </c>
      <c r="B53" s="85">
        <v>59</v>
      </c>
      <c r="C53" s="288">
        <v>0</v>
      </c>
      <c r="D53" s="288">
        <v>1.7241379310344827E-2</v>
      </c>
      <c r="E53" s="288">
        <v>3.4482758620689655E-2</v>
      </c>
      <c r="F53" s="288">
        <v>0.15517241379310345</v>
      </c>
      <c r="G53" s="288">
        <v>0.18965517241379309</v>
      </c>
      <c r="H53" s="288">
        <v>0.37931034482758619</v>
      </c>
      <c r="I53" s="288">
        <v>0.22413793103448276</v>
      </c>
      <c r="J53" s="288">
        <v>0</v>
      </c>
      <c r="K53" s="288">
        <v>1.7241379310344827E-2</v>
      </c>
      <c r="L53" s="288">
        <v>3.4482758620689655E-2</v>
      </c>
      <c r="M53" s="288">
        <v>1.7241379310344827E-2</v>
      </c>
      <c r="N53" s="288">
        <v>3.4482758620689655E-2</v>
      </c>
      <c r="O53" s="288">
        <v>0</v>
      </c>
      <c r="P53" s="288">
        <v>0.13793103448275862</v>
      </c>
      <c r="Q53" s="288">
        <v>8.6206896551724144E-2</v>
      </c>
      <c r="R53" s="288">
        <v>8.6206896551724144E-2</v>
      </c>
      <c r="S53" s="288">
        <v>0.27586206896551724</v>
      </c>
      <c r="T53" s="288">
        <v>0.13793103448275862</v>
      </c>
      <c r="U53" s="288">
        <v>0.17241379310344829</v>
      </c>
      <c r="V53" s="288">
        <v>0.32758620689655171</v>
      </c>
      <c r="W53" s="288">
        <v>0.36206896551724138</v>
      </c>
      <c r="X53" s="288">
        <v>0.31034482758620691</v>
      </c>
      <c r="Y53" s="400">
        <v>-1.7241379310344807E-2</v>
      </c>
    </row>
    <row r="54" spans="1:25">
      <c r="A54" s="122" t="s">
        <v>700</v>
      </c>
      <c r="B54" s="85">
        <v>129</v>
      </c>
      <c r="C54" s="288">
        <v>2.34375E-2</v>
      </c>
      <c r="D54" s="288">
        <v>3.90625E-2</v>
      </c>
      <c r="E54" s="288">
        <v>5.46875E-2</v>
      </c>
      <c r="F54" s="288">
        <v>0.2578125</v>
      </c>
      <c r="G54" s="288">
        <v>0.1953125</v>
      </c>
      <c r="H54" s="288">
        <v>0.21875</v>
      </c>
      <c r="I54" s="288">
        <v>0.140625</v>
      </c>
      <c r="J54" s="288">
        <v>7.03125E-2</v>
      </c>
      <c r="K54" s="288">
        <v>0.10077519379844961</v>
      </c>
      <c r="L54" s="288">
        <v>3.875968992248062E-2</v>
      </c>
      <c r="M54" s="288">
        <v>3.875968992248062E-2</v>
      </c>
      <c r="N54" s="288">
        <v>5.4263565891472867E-2</v>
      </c>
      <c r="O54" s="288">
        <v>8.5271317829457363E-2</v>
      </c>
      <c r="P54" s="288">
        <v>0.16279069767441862</v>
      </c>
      <c r="Q54" s="288">
        <v>4.6511627906976744E-2</v>
      </c>
      <c r="R54" s="288">
        <v>6.9767441860465115E-2</v>
      </c>
      <c r="S54" s="288">
        <v>0.11627906976744186</v>
      </c>
      <c r="T54" s="288">
        <v>0.11627906976744186</v>
      </c>
      <c r="U54" s="288">
        <v>0.17054263565891473</v>
      </c>
      <c r="V54" s="288">
        <v>0.52713178294573648</v>
      </c>
      <c r="W54" s="288">
        <v>0.18604651162790697</v>
      </c>
      <c r="X54" s="288">
        <v>0.2868217054263566</v>
      </c>
      <c r="Y54" s="400">
        <v>-0.24031007751937988</v>
      </c>
    </row>
    <row r="55" spans="1:25">
      <c r="A55" s="122" t="s">
        <v>654</v>
      </c>
      <c r="B55" s="85">
        <v>103</v>
      </c>
      <c r="C55" s="288">
        <v>9.7087378640776691E-3</v>
      </c>
      <c r="D55" s="288">
        <v>1.9417475728155338E-2</v>
      </c>
      <c r="E55" s="288">
        <v>3.8834951456310676E-2</v>
      </c>
      <c r="F55" s="288">
        <v>0.1553398058252427</v>
      </c>
      <c r="G55" s="288">
        <v>0.1650485436893204</v>
      </c>
      <c r="H55" s="288">
        <v>0.27184466019417475</v>
      </c>
      <c r="I55" s="288">
        <v>0.31067961165048541</v>
      </c>
      <c r="J55" s="288">
        <v>2.9126213592233011E-2</v>
      </c>
      <c r="K55" s="288">
        <v>4.8543689320388349E-2</v>
      </c>
      <c r="L55" s="288">
        <v>4.8543689320388349E-2</v>
      </c>
      <c r="M55" s="288">
        <v>1.9417475728155338E-2</v>
      </c>
      <c r="N55" s="288">
        <v>4.8543689320388349E-2</v>
      </c>
      <c r="O55" s="288">
        <v>6.7961165048543687E-2</v>
      </c>
      <c r="P55" s="288">
        <v>0.11650485436893204</v>
      </c>
      <c r="Q55" s="288">
        <v>8.7378640776699032E-2</v>
      </c>
      <c r="R55" s="288">
        <v>0.10679611650485436</v>
      </c>
      <c r="S55" s="288">
        <v>0.1553398058252427</v>
      </c>
      <c r="T55" s="288">
        <v>0.12621359223300971</v>
      </c>
      <c r="U55" s="288">
        <v>0.17475728155339806</v>
      </c>
      <c r="V55" s="288">
        <v>0.43689320388349512</v>
      </c>
      <c r="W55" s="288">
        <v>0.26213592233009708</v>
      </c>
      <c r="X55" s="288">
        <v>0.30097087378640774</v>
      </c>
      <c r="Y55" s="400">
        <v>-0.13592233009708737</v>
      </c>
    </row>
    <row r="56" spans="1:25">
      <c r="A56" s="122" t="s">
        <v>706</v>
      </c>
      <c r="B56" s="85">
        <v>140</v>
      </c>
      <c r="C56" s="288">
        <v>7.1428571428571426E-3</v>
      </c>
      <c r="D56" s="288">
        <v>3.5714285714285712E-2</v>
      </c>
      <c r="E56" s="288">
        <v>0</v>
      </c>
      <c r="F56" s="288">
        <v>0.15</v>
      </c>
      <c r="G56" s="288">
        <v>0.18571428571428572</v>
      </c>
      <c r="H56" s="288">
        <v>0.32142857142857145</v>
      </c>
      <c r="I56" s="288">
        <v>0.24285714285714285</v>
      </c>
      <c r="J56" s="288">
        <v>5.7142857142857141E-2</v>
      </c>
      <c r="K56" s="288">
        <v>5.7142857142857141E-2</v>
      </c>
      <c r="L56" s="288">
        <v>2.1428571428571429E-2</v>
      </c>
      <c r="M56" s="288">
        <v>1.4285714285714285E-2</v>
      </c>
      <c r="N56" s="288">
        <v>3.5714285714285712E-2</v>
      </c>
      <c r="O56" s="288">
        <v>1.4285714285714285E-2</v>
      </c>
      <c r="P56" s="288">
        <v>0.15714285714285714</v>
      </c>
      <c r="Q56" s="288">
        <v>9.285714285714286E-2</v>
      </c>
      <c r="R56" s="288">
        <v>0.17142857142857143</v>
      </c>
      <c r="S56" s="288">
        <v>0.1357142857142857</v>
      </c>
      <c r="T56" s="288">
        <v>0.1</v>
      </c>
      <c r="U56" s="288">
        <v>0.2</v>
      </c>
      <c r="V56" s="288">
        <v>0.39285714285714285</v>
      </c>
      <c r="W56" s="288">
        <v>0.30714285714285716</v>
      </c>
      <c r="X56" s="288">
        <v>0.3</v>
      </c>
      <c r="Y56" s="400">
        <v>-9.285714285714286E-2</v>
      </c>
    </row>
    <row r="57" spans="1:25">
      <c r="A57" s="122" t="s">
        <v>717</v>
      </c>
      <c r="B57" s="85">
        <v>57</v>
      </c>
      <c r="C57" s="288">
        <v>0</v>
      </c>
      <c r="D57" s="288">
        <v>1.7543859649122806E-2</v>
      </c>
      <c r="E57" s="288">
        <v>0</v>
      </c>
      <c r="F57" s="288">
        <v>0.31578947368421051</v>
      </c>
      <c r="G57" s="288">
        <v>0.19298245614035087</v>
      </c>
      <c r="H57" s="288">
        <v>0.2807017543859649</v>
      </c>
      <c r="I57" s="288">
        <v>0.17543859649122806</v>
      </c>
      <c r="J57" s="288">
        <v>1.7543859649122806E-2</v>
      </c>
      <c r="K57" s="288">
        <v>5.2631578947368418E-2</v>
      </c>
      <c r="L57" s="288">
        <v>1.7543859649122806E-2</v>
      </c>
      <c r="M57" s="288">
        <v>0</v>
      </c>
      <c r="N57" s="288">
        <v>5.2631578947368418E-2</v>
      </c>
      <c r="O57" s="288">
        <v>3.5087719298245612E-2</v>
      </c>
      <c r="P57" s="288">
        <v>0.10526315789473684</v>
      </c>
      <c r="Q57" s="288">
        <v>0.15789473684210525</v>
      </c>
      <c r="R57" s="288">
        <v>0.17543859649122806</v>
      </c>
      <c r="S57" s="288">
        <v>0.15789473684210525</v>
      </c>
      <c r="T57" s="288">
        <v>5.2631578947368418E-2</v>
      </c>
      <c r="U57" s="288">
        <v>0.19298245614035087</v>
      </c>
      <c r="V57" s="288">
        <v>0.42105263157894735</v>
      </c>
      <c r="W57" s="288">
        <v>0.33333333333333331</v>
      </c>
      <c r="X57" s="288">
        <v>0.24561403508771928</v>
      </c>
      <c r="Y57" s="400">
        <v>-0.17543859649122806</v>
      </c>
    </row>
    <row r="58" spans="1:25">
      <c r="A58" s="122" t="s">
        <v>690</v>
      </c>
      <c r="B58" s="85">
        <v>65</v>
      </c>
      <c r="C58" s="288">
        <v>0</v>
      </c>
      <c r="D58" s="288">
        <v>3.125E-2</v>
      </c>
      <c r="E58" s="288">
        <v>0</v>
      </c>
      <c r="F58" s="288">
        <v>9.375E-2</v>
      </c>
      <c r="G58" s="288">
        <v>0.1875</v>
      </c>
      <c r="H58" s="288">
        <v>0.328125</v>
      </c>
      <c r="I58" s="288">
        <v>0.296875</v>
      </c>
      <c r="J58" s="288">
        <v>6.25E-2</v>
      </c>
      <c r="K58" s="288">
        <v>4.6875E-2</v>
      </c>
      <c r="L58" s="288">
        <v>3.125E-2</v>
      </c>
      <c r="M58" s="288">
        <v>0</v>
      </c>
      <c r="N58" s="288">
        <v>3.125E-2</v>
      </c>
      <c r="O58" s="288">
        <v>0</v>
      </c>
      <c r="P58" s="288">
        <v>6.25E-2</v>
      </c>
      <c r="Q58" s="288">
        <v>0.140625</v>
      </c>
      <c r="R58" s="288">
        <v>0.203125</v>
      </c>
      <c r="S58" s="288">
        <v>0.1875</v>
      </c>
      <c r="T58" s="288">
        <v>9.375E-2</v>
      </c>
      <c r="U58" s="288">
        <v>0.203125</v>
      </c>
      <c r="V58" s="288">
        <v>0.3125</v>
      </c>
      <c r="W58" s="288">
        <v>0.390625</v>
      </c>
      <c r="X58" s="288">
        <v>0.296875</v>
      </c>
      <c r="Y58" s="400">
        <v>-1.5625E-2</v>
      </c>
    </row>
    <row r="59" spans="1:25">
      <c r="A59" s="122" t="s">
        <v>697</v>
      </c>
      <c r="B59" s="85">
        <v>138</v>
      </c>
      <c r="C59" s="288">
        <v>7.2992700729927005E-3</v>
      </c>
      <c r="D59" s="288">
        <v>1.4598540145985401E-2</v>
      </c>
      <c r="E59" s="288">
        <v>5.1094890510948905E-2</v>
      </c>
      <c r="F59" s="288">
        <v>0.25547445255474455</v>
      </c>
      <c r="G59" s="288">
        <v>0.20437956204379562</v>
      </c>
      <c r="H59" s="288">
        <v>0.23357664233576642</v>
      </c>
      <c r="I59" s="288">
        <v>0.19708029197080293</v>
      </c>
      <c r="J59" s="288">
        <v>3.6496350364963501E-2</v>
      </c>
      <c r="K59" s="288">
        <v>3.6231884057971016E-2</v>
      </c>
      <c r="L59" s="288">
        <v>7.246376811594203E-3</v>
      </c>
      <c r="M59" s="288">
        <v>4.3478260869565216E-2</v>
      </c>
      <c r="N59" s="288">
        <v>4.3478260869565216E-2</v>
      </c>
      <c r="O59" s="288">
        <v>4.3478260869565216E-2</v>
      </c>
      <c r="P59" s="288">
        <v>0.14492753623188406</v>
      </c>
      <c r="Q59" s="288">
        <v>0.10144927536231885</v>
      </c>
      <c r="R59" s="288">
        <v>0.13768115942028986</v>
      </c>
      <c r="S59" s="288">
        <v>0.16666666666666666</v>
      </c>
      <c r="T59" s="288">
        <v>0.12318840579710146</v>
      </c>
      <c r="U59" s="288">
        <v>0.15217391304347827</v>
      </c>
      <c r="V59" s="288">
        <v>0.42028985507246375</v>
      </c>
      <c r="W59" s="288">
        <v>0.30434782608695654</v>
      </c>
      <c r="X59" s="288">
        <v>0.27536231884057971</v>
      </c>
      <c r="Y59" s="400">
        <v>-0.14492753623188404</v>
      </c>
    </row>
    <row r="60" spans="1:25">
      <c r="A60" s="122" t="s">
        <v>703</v>
      </c>
      <c r="B60" s="85">
        <v>113</v>
      </c>
      <c r="C60" s="288">
        <v>8.9285714285714281E-3</v>
      </c>
      <c r="D60" s="288">
        <v>0</v>
      </c>
      <c r="E60" s="288">
        <v>2.6785714285714284E-2</v>
      </c>
      <c r="F60" s="288">
        <v>9.8214285714285712E-2</v>
      </c>
      <c r="G60" s="288">
        <v>0.14285714285714285</v>
      </c>
      <c r="H60" s="288">
        <v>0.25</v>
      </c>
      <c r="I60" s="288">
        <v>0.45535714285714285</v>
      </c>
      <c r="J60" s="288">
        <v>1.7857142857142856E-2</v>
      </c>
      <c r="K60" s="288">
        <v>2.6785714285714284E-2</v>
      </c>
      <c r="L60" s="288">
        <v>1.7857142857142856E-2</v>
      </c>
      <c r="M60" s="288">
        <v>1.7857142857142856E-2</v>
      </c>
      <c r="N60" s="288">
        <v>3.5714285714285712E-2</v>
      </c>
      <c r="O60" s="288">
        <v>3.5714285714285712E-2</v>
      </c>
      <c r="P60" s="288">
        <v>6.25E-2</v>
      </c>
      <c r="Q60" s="288">
        <v>3.5714285714285712E-2</v>
      </c>
      <c r="R60" s="288">
        <v>0.14285714285714285</v>
      </c>
      <c r="S60" s="288">
        <v>0.20535714285714285</v>
      </c>
      <c r="T60" s="288">
        <v>0.16964285714285715</v>
      </c>
      <c r="U60" s="288">
        <v>0.25</v>
      </c>
      <c r="V60" s="288">
        <v>0.23214285714285715</v>
      </c>
      <c r="W60" s="288">
        <v>0.3482142857142857</v>
      </c>
      <c r="X60" s="288">
        <v>0.41964285714285715</v>
      </c>
      <c r="Y60" s="400">
        <v>0.1875</v>
      </c>
    </row>
    <row r="61" spans="1:25">
      <c r="A61" s="122" t="s">
        <v>666</v>
      </c>
      <c r="B61" s="85">
        <v>127</v>
      </c>
      <c r="C61" s="288">
        <v>0</v>
      </c>
      <c r="D61" s="288">
        <v>1.5748031496062992E-2</v>
      </c>
      <c r="E61" s="288">
        <v>3.937007874015748E-2</v>
      </c>
      <c r="F61" s="288">
        <v>0.2125984251968504</v>
      </c>
      <c r="G61" s="288">
        <v>0.17322834645669291</v>
      </c>
      <c r="H61" s="288">
        <v>0.27559055118110237</v>
      </c>
      <c r="I61" s="288">
        <v>0.26771653543307089</v>
      </c>
      <c r="J61" s="288">
        <v>1.5748031496062992E-2</v>
      </c>
      <c r="K61" s="288">
        <v>7.874015748031496E-3</v>
      </c>
      <c r="L61" s="288">
        <v>3.1496062992125984E-2</v>
      </c>
      <c r="M61" s="288">
        <v>3.937007874015748E-2</v>
      </c>
      <c r="N61" s="288">
        <v>3.937007874015748E-2</v>
      </c>
      <c r="O61" s="288">
        <v>3.937007874015748E-2</v>
      </c>
      <c r="P61" s="288">
        <v>7.874015748031496E-2</v>
      </c>
      <c r="Q61" s="288">
        <v>5.5118110236220472E-2</v>
      </c>
      <c r="R61" s="288">
        <v>0.2125984251968504</v>
      </c>
      <c r="S61" s="288">
        <v>0.14173228346456693</v>
      </c>
      <c r="T61" s="288">
        <v>9.4488188976377951E-2</v>
      </c>
      <c r="U61" s="288">
        <v>0.25984251968503935</v>
      </c>
      <c r="V61" s="288">
        <v>0.29133858267716534</v>
      </c>
      <c r="W61" s="288">
        <v>0.3543307086614173</v>
      </c>
      <c r="X61" s="288">
        <v>0.3543307086614173</v>
      </c>
      <c r="Y61" s="400">
        <v>6.2992125984251968E-2</v>
      </c>
    </row>
    <row r="62" spans="1:25">
      <c r="A62" s="122" t="s">
        <v>713</v>
      </c>
      <c r="B62" s="85">
        <v>75</v>
      </c>
      <c r="C62" s="288">
        <v>2.7397260273972601E-2</v>
      </c>
      <c r="D62" s="288">
        <v>4.1095890410958902E-2</v>
      </c>
      <c r="E62" s="288">
        <v>4.1095890410958902E-2</v>
      </c>
      <c r="F62" s="288">
        <v>0.21917808219178081</v>
      </c>
      <c r="G62" s="288">
        <v>0.20547945205479451</v>
      </c>
      <c r="H62" s="288">
        <v>0.21917808219178081</v>
      </c>
      <c r="I62" s="288">
        <v>0.17808219178082191</v>
      </c>
      <c r="J62" s="288">
        <v>6.8493150684931503E-2</v>
      </c>
      <c r="K62" s="288">
        <v>9.5890410958904104E-2</v>
      </c>
      <c r="L62" s="288">
        <v>4.1095890410958902E-2</v>
      </c>
      <c r="M62" s="288">
        <v>4.1095890410958902E-2</v>
      </c>
      <c r="N62" s="288">
        <v>0</v>
      </c>
      <c r="O62" s="288">
        <v>6.8493150684931503E-2</v>
      </c>
      <c r="P62" s="288">
        <v>0.1095890410958904</v>
      </c>
      <c r="Q62" s="288">
        <v>8.2191780821917804E-2</v>
      </c>
      <c r="R62" s="288">
        <v>6.8493150684931503E-2</v>
      </c>
      <c r="S62" s="288">
        <v>0.16438356164383561</v>
      </c>
      <c r="T62" s="288">
        <v>0.1095890410958904</v>
      </c>
      <c r="U62" s="288">
        <v>0.21917808219178081</v>
      </c>
      <c r="V62" s="288">
        <v>0.43835616438356162</v>
      </c>
      <c r="W62" s="288">
        <v>0.23287671232876711</v>
      </c>
      <c r="X62" s="288">
        <v>0.32876712328767121</v>
      </c>
      <c r="Y62" s="400">
        <v>-0.1095890410958904</v>
      </c>
    </row>
    <row r="63" spans="1:25">
      <c r="A63" s="122" t="s">
        <v>683</v>
      </c>
      <c r="B63" s="85">
        <v>257</v>
      </c>
      <c r="C63" s="288">
        <v>0</v>
      </c>
      <c r="D63" s="288">
        <v>2.7237354085603113E-2</v>
      </c>
      <c r="E63" s="288">
        <v>8.5603112840466927E-2</v>
      </c>
      <c r="F63" s="288">
        <v>0.19844357976653695</v>
      </c>
      <c r="G63" s="288">
        <v>0.1828793774319066</v>
      </c>
      <c r="H63" s="288">
        <v>0.28404669260700388</v>
      </c>
      <c r="I63" s="288">
        <v>0.1867704280155642</v>
      </c>
      <c r="J63" s="288">
        <v>3.5019455252918288E-2</v>
      </c>
      <c r="K63" s="288">
        <v>2.7237354085603113E-2</v>
      </c>
      <c r="L63" s="288">
        <v>7.7821011673151752E-3</v>
      </c>
      <c r="M63" s="288">
        <v>4.2801556420233464E-2</v>
      </c>
      <c r="N63" s="288">
        <v>6.6147859922178989E-2</v>
      </c>
      <c r="O63" s="288">
        <v>4.6692607003891051E-2</v>
      </c>
      <c r="P63" s="288">
        <v>0.10116731517509728</v>
      </c>
      <c r="Q63" s="288">
        <v>0.13229571984435798</v>
      </c>
      <c r="R63" s="288">
        <v>0.16731517509727625</v>
      </c>
      <c r="S63" s="288">
        <v>0.1556420233463035</v>
      </c>
      <c r="T63" s="288">
        <v>0.12062256809338522</v>
      </c>
      <c r="U63" s="288">
        <v>0.13229571984435798</v>
      </c>
      <c r="V63" s="288">
        <v>0.42412451361867703</v>
      </c>
      <c r="W63" s="288">
        <v>0.32295719844357978</v>
      </c>
      <c r="X63" s="288">
        <v>0.25291828793774318</v>
      </c>
      <c r="Y63" s="400">
        <v>-0.17120622568093385</v>
      </c>
    </row>
    <row r="64" spans="1:25">
      <c r="A64" s="122" t="s">
        <v>672</v>
      </c>
      <c r="B64" s="85">
        <v>172</v>
      </c>
      <c r="C64" s="288">
        <v>4.0697674418604654E-2</v>
      </c>
      <c r="D64" s="288">
        <v>1.7441860465116279E-2</v>
      </c>
      <c r="E64" s="288">
        <v>5.232558139534884E-2</v>
      </c>
      <c r="F64" s="288">
        <v>0.19767441860465115</v>
      </c>
      <c r="G64" s="288">
        <v>0.1744186046511628</v>
      </c>
      <c r="H64" s="288">
        <v>0.28488372093023256</v>
      </c>
      <c r="I64" s="288">
        <v>0.1744186046511628</v>
      </c>
      <c r="J64" s="288">
        <v>5.8139534883720929E-2</v>
      </c>
      <c r="K64" s="288">
        <v>9.3567251461988299E-2</v>
      </c>
      <c r="L64" s="288">
        <v>3.5087719298245612E-2</v>
      </c>
      <c r="M64" s="288">
        <v>2.3391812865497075E-2</v>
      </c>
      <c r="N64" s="288">
        <v>1.7543859649122806E-2</v>
      </c>
      <c r="O64" s="288">
        <v>4.6783625730994149E-2</v>
      </c>
      <c r="P64" s="288">
        <v>0.12865497076023391</v>
      </c>
      <c r="Q64" s="288">
        <v>7.6023391812865493E-2</v>
      </c>
      <c r="R64" s="288">
        <v>0.10526315789473684</v>
      </c>
      <c r="S64" s="288">
        <v>0.17543859649122806</v>
      </c>
      <c r="T64" s="288">
        <v>7.6023391812865493E-2</v>
      </c>
      <c r="U64" s="288">
        <v>0.22222222222222221</v>
      </c>
      <c r="V64" s="288">
        <v>0.42105263157894735</v>
      </c>
      <c r="W64" s="288">
        <v>0.2807017543859649</v>
      </c>
      <c r="X64" s="288">
        <v>0.2982456140350877</v>
      </c>
      <c r="Y64" s="400">
        <v>-0.12280701754385964</v>
      </c>
    </row>
    <row r="65" spans="1:25">
      <c r="A65" s="122" t="s">
        <v>662</v>
      </c>
      <c r="B65" s="85">
        <v>33</v>
      </c>
      <c r="C65" s="288">
        <v>0</v>
      </c>
      <c r="D65" s="288">
        <v>0</v>
      </c>
      <c r="E65" s="288">
        <v>0</v>
      </c>
      <c r="F65" s="288">
        <v>0.18181818181818182</v>
      </c>
      <c r="G65" s="288">
        <v>0.15151515151515152</v>
      </c>
      <c r="H65" s="288">
        <v>0.27272727272727271</v>
      </c>
      <c r="I65" s="288">
        <v>0.30303030303030304</v>
      </c>
      <c r="J65" s="288">
        <v>9.0909090909090912E-2</v>
      </c>
      <c r="K65" s="288">
        <v>9.0909090909090912E-2</v>
      </c>
      <c r="L65" s="288">
        <v>3.0303030303030304E-2</v>
      </c>
      <c r="M65" s="288">
        <v>3.0303030303030304E-2</v>
      </c>
      <c r="N65" s="288">
        <v>3.0303030303030304E-2</v>
      </c>
      <c r="O65" s="288">
        <v>3.0303030303030304E-2</v>
      </c>
      <c r="P65" s="288">
        <v>0.12121212121212122</v>
      </c>
      <c r="Q65" s="288">
        <v>6.0606060606060608E-2</v>
      </c>
      <c r="R65" s="288">
        <v>0.24242424242424243</v>
      </c>
      <c r="S65" s="288">
        <v>6.0606060606060608E-2</v>
      </c>
      <c r="T65" s="288">
        <v>9.0909090909090912E-2</v>
      </c>
      <c r="U65" s="288">
        <v>0.21212121212121213</v>
      </c>
      <c r="V65" s="288">
        <v>0.39393939393939392</v>
      </c>
      <c r="W65" s="288">
        <v>0.30303030303030304</v>
      </c>
      <c r="X65" s="288">
        <v>0.30303030303030304</v>
      </c>
      <c r="Y65" s="400">
        <v>-9.0909090909090884E-2</v>
      </c>
    </row>
    <row r="66" spans="1:25">
      <c r="A66" s="122" t="s">
        <v>677</v>
      </c>
      <c r="B66" s="85">
        <v>264</v>
      </c>
      <c r="C66" s="288">
        <v>7.6335877862595417E-3</v>
      </c>
      <c r="D66" s="288">
        <v>7.6335877862595417E-3</v>
      </c>
      <c r="E66" s="288">
        <v>4.5801526717557252E-2</v>
      </c>
      <c r="F66" s="288">
        <v>0.21755725190839695</v>
      </c>
      <c r="G66" s="288">
        <v>0.19083969465648856</v>
      </c>
      <c r="H66" s="288">
        <v>0.30534351145038169</v>
      </c>
      <c r="I66" s="288">
        <v>0.19083969465648856</v>
      </c>
      <c r="J66" s="288">
        <v>3.4351145038167941E-2</v>
      </c>
      <c r="K66" s="288">
        <v>2.6515151515151516E-2</v>
      </c>
      <c r="L66" s="288">
        <v>2.6515151515151516E-2</v>
      </c>
      <c r="M66" s="288">
        <v>1.893939393939394E-2</v>
      </c>
      <c r="N66" s="288">
        <v>4.5454545454545456E-2</v>
      </c>
      <c r="O66" s="288">
        <v>4.1666666666666664E-2</v>
      </c>
      <c r="P66" s="288">
        <v>0.14015151515151514</v>
      </c>
      <c r="Q66" s="288">
        <v>0.12121212121212122</v>
      </c>
      <c r="R66" s="288">
        <v>0.16287878787878787</v>
      </c>
      <c r="S66" s="288">
        <v>0.16666666666666666</v>
      </c>
      <c r="T66" s="288">
        <v>0.13257575757575757</v>
      </c>
      <c r="U66" s="288">
        <v>0.11742424242424243</v>
      </c>
      <c r="V66" s="288">
        <v>0.42045454545454547</v>
      </c>
      <c r="W66" s="288">
        <v>0.32954545454545453</v>
      </c>
      <c r="X66" s="288">
        <v>0.25</v>
      </c>
      <c r="Y66" s="400">
        <v>-0.17045454545454547</v>
      </c>
    </row>
    <row r="67" spans="1:25">
      <c r="A67" s="122" t="s">
        <v>634</v>
      </c>
      <c r="B67" s="85">
        <v>432</v>
      </c>
      <c r="C67" s="288">
        <v>2.7972027972027972E-2</v>
      </c>
      <c r="D67" s="288">
        <v>1.6317016317016316E-2</v>
      </c>
      <c r="E67" s="288">
        <v>6.0606060606060608E-2</v>
      </c>
      <c r="F67" s="288">
        <v>0.22144522144522144</v>
      </c>
      <c r="G67" s="288">
        <v>0.21911421911421911</v>
      </c>
      <c r="H67" s="288">
        <v>0.24242424242424243</v>
      </c>
      <c r="I67" s="288">
        <v>0.18181818181818182</v>
      </c>
      <c r="J67" s="288">
        <v>3.0303030303030304E-2</v>
      </c>
      <c r="K67" s="288">
        <v>9.11214953271028E-2</v>
      </c>
      <c r="L67" s="288">
        <v>2.336448598130841E-2</v>
      </c>
      <c r="M67" s="288">
        <v>3.5046728971962614E-2</v>
      </c>
      <c r="N67" s="288">
        <v>5.3738317757009345E-2</v>
      </c>
      <c r="O67" s="288">
        <v>5.6074766355140186E-2</v>
      </c>
      <c r="P67" s="288">
        <v>0.13551401869158877</v>
      </c>
      <c r="Q67" s="288">
        <v>7.7102803738317752E-2</v>
      </c>
      <c r="R67" s="288">
        <v>0.14953271028037382</v>
      </c>
      <c r="S67" s="288">
        <v>0.12850467289719625</v>
      </c>
      <c r="T67" s="288">
        <v>8.4112149532710276E-2</v>
      </c>
      <c r="U67" s="288">
        <v>0.16588785046728971</v>
      </c>
      <c r="V67" s="288">
        <v>0.4719626168224299</v>
      </c>
      <c r="W67" s="288">
        <v>0.2780373831775701</v>
      </c>
      <c r="X67" s="288">
        <v>0.25</v>
      </c>
      <c r="Y67" s="400">
        <v>-0.2219626168224299</v>
      </c>
    </row>
    <row r="68" spans="1:25">
      <c r="A68" s="122" t="s">
        <v>686</v>
      </c>
      <c r="B68" s="85">
        <v>142</v>
      </c>
      <c r="C68" s="288">
        <v>1.4184397163120567E-2</v>
      </c>
      <c r="D68" s="288">
        <v>2.1276595744680851E-2</v>
      </c>
      <c r="E68" s="288">
        <v>3.5460992907801421E-2</v>
      </c>
      <c r="F68" s="288">
        <v>0.18439716312056736</v>
      </c>
      <c r="G68" s="288">
        <v>0.14184397163120568</v>
      </c>
      <c r="H68" s="288">
        <v>0.25531914893617019</v>
      </c>
      <c r="I68" s="288">
        <v>0.32624113475177308</v>
      </c>
      <c r="J68" s="288">
        <v>2.1276595744680851E-2</v>
      </c>
      <c r="K68" s="288">
        <v>7.0921985815602842E-2</v>
      </c>
      <c r="L68" s="288">
        <v>1.4184397163120567E-2</v>
      </c>
      <c r="M68" s="288">
        <v>3.5460992907801421E-2</v>
      </c>
      <c r="N68" s="288">
        <v>4.9645390070921988E-2</v>
      </c>
      <c r="O68" s="288">
        <v>2.8368794326241134E-2</v>
      </c>
      <c r="P68" s="288">
        <v>0.10638297872340426</v>
      </c>
      <c r="Q68" s="288">
        <v>9.2198581560283682E-2</v>
      </c>
      <c r="R68" s="288">
        <v>0.13475177304964539</v>
      </c>
      <c r="S68" s="288">
        <v>0.14893617021276595</v>
      </c>
      <c r="T68" s="288">
        <v>0.14184397163120568</v>
      </c>
      <c r="U68" s="288">
        <v>0.1773049645390071</v>
      </c>
      <c r="V68" s="288">
        <v>0.3971631205673759</v>
      </c>
      <c r="W68" s="288">
        <v>0.28368794326241137</v>
      </c>
      <c r="X68" s="288">
        <v>0.31914893617021278</v>
      </c>
      <c r="Y68" s="400">
        <v>-7.8014184397163122E-2</v>
      </c>
    </row>
    <row r="69" spans="1:25">
      <c r="A69" s="122" t="s">
        <v>613</v>
      </c>
      <c r="B69" s="85">
        <v>652</v>
      </c>
      <c r="C69" s="288">
        <v>0.02</v>
      </c>
      <c r="D69" s="288">
        <v>0.02</v>
      </c>
      <c r="E69" s="288">
        <v>6.1538461538461542E-2</v>
      </c>
      <c r="F69" s="288">
        <v>0.27692307692307694</v>
      </c>
      <c r="G69" s="288">
        <v>0.18923076923076923</v>
      </c>
      <c r="H69" s="288">
        <v>0.22769230769230769</v>
      </c>
      <c r="I69" s="288">
        <v>0.14307692307692307</v>
      </c>
      <c r="J69" s="288">
        <v>6.1538461538461542E-2</v>
      </c>
      <c r="K69" s="288">
        <v>7.5268817204301078E-2</v>
      </c>
      <c r="L69" s="288">
        <v>3.2258064516129031E-2</v>
      </c>
      <c r="M69" s="288">
        <v>3.3794162826420893E-2</v>
      </c>
      <c r="N69" s="288">
        <v>8.1413210445468509E-2</v>
      </c>
      <c r="O69" s="288">
        <v>6.6052227342549924E-2</v>
      </c>
      <c r="P69" s="288">
        <v>0.1674347158218126</v>
      </c>
      <c r="Q69" s="288">
        <v>7.6804915514592939E-2</v>
      </c>
      <c r="R69" s="288">
        <v>0.13517665130568357</v>
      </c>
      <c r="S69" s="288">
        <v>0.13210445468509985</v>
      </c>
      <c r="T69" s="288">
        <v>8.755760368663594E-2</v>
      </c>
      <c r="U69" s="288">
        <v>0.11213517665130568</v>
      </c>
      <c r="V69" s="288">
        <v>0.53302611367127495</v>
      </c>
      <c r="W69" s="288">
        <v>0.26728110599078342</v>
      </c>
      <c r="X69" s="288">
        <v>0.19969278033794163</v>
      </c>
      <c r="Y69" s="400">
        <v>-0.33333333333333331</v>
      </c>
    </row>
    <row r="70" spans="1:25">
      <c r="A70" s="122" t="s">
        <v>695</v>
      </c>
      <c r="B70" s="85">
        <v>20</v>
      </c>
      <c r="C70" s="288">
        <v>0.1</v>
      </c>
      <c r="D70" s="288">
        <v>0.05</v>
      </c>
      <c r="E70" s="288">
        <v>0</v>
      </c>
      <c r="F70" s="288">
        <v>0.25</v>
      </c>
      <c r="G70" s="288">
        <v>0.25</v>
      </c>
      <c r="H70" s="288">
        <v>0.2</v>
      </c>
      <c r="I70" s="288">
        <v>0.15</v>
      </c>
      <c r="J70" s="288">
        <v>0</v>
      </c>
      <c r="K70" s="288">
        <v>0.1</v>
      </c>
      <c r="L70" s="288">
        <v>0.05</v>
      </c>
      <c r="M70" s="288">
        <v>0</v>
      </c>
      <c r="N70" s="288">
        <v>0.05</v>
      </c>
      <c r="O70" s="288">
        <v>0.05</v>
      </c>
      <c r="P70" s="288">
        <v>0.2</v>
      </c>
      <c r="Q70" s="288">
        <v>0.1</v>
      </c>
      <c r="R70" s="288">
        <v>0</v>
      </c>
      <c r="S70" s="288">
        <v>0.25</v>
      </c>
      <c r="T70" s="288">
        <v>0.05</v>
      </c>
      <c r="U70" s="288">
        <v>0.15</v>
      </c>
      <c r="V70" s="288">
        <v>0.55000000000000004</v>
      </c>
      <c r="W70" s="288">
        <v>0.25</v>
      </c>
      <c r="X70" s="288">
        <v>0.2</v>
      </c>
      <c r="Y70" s="400">
        <v>-0.35000000000000003</v>
      </c>
    </row>
    <row r="71" spans="1:25">
      <c r="A71" s="122" t="s">
        <v>604</v>
      </c>
      <c r="B71" s="85">
        <v>59</v>
      </c>
      <c r="C71" s="288">
        <v>0</v>
      </c>
      <c r="D71" s="288">
        <v>0</v>
      </c>
      <c r="E71" s="288">
        <v>6.7796610169491525E-2</v>
      </c>
      <c r="F71" s="288">
        <v>0.1864406779661017</v>
      </c>
      <c r="G71" s="288">
        <v>0.16949152542372881</v>
      </c>
      <c r="H71" s="288">
        <v>0.23728813559322035</v>
      </c>
      <c r="I71" s="288">
        <v>0.28813559322033899</v>
      </c>
      <c r="J71" s="288">
        <v>5.0847457627118647E-2</v>
      </c>
      <c r="K71" s="288">
        <v>6.7796610169491525E-2</v>
      </c>
      <c r="L71" s="288">
        <v>0</v>
      </c>
      <c r="M71" s="288">
        <v>3.3898305084745763E-2</v>
      </c>
      <c r="N71" s="288">
        <v>1.6949152542372881E-2</v>
      </c>
      <c r="O71" s="288">
        <v>8.4745762711864403E-2</v>
      </c>
      <c r="P71" s="288">
        <v>8.4745762711864403E-2</v>
      </c>
      <c r="Q71" s="288">
        <v>8.4745762711864403E-2</v>
      </c>
      <c r="R71" s="288">
        <v>0.11864406779661017</v>
      </c>
      <c r="S71" s="288">
        <v>0.13559322033898305</v>
      </c>
      <c r="T71" s="288">
        <v>0.13559322033898305</v>
      </c>
      <c r="U71" s="288">
        <v>0.23728813559322035</v>
      </c>
      <c r="V71" s="288">
        <v>0.3728813559322034</v>
      </c>
      <c r="W71" s="288">
        <v>0.25423728813559321</v>
      </c>
      <c r="X71" s="288">
        <v>0.3728813559322034</v>
      </c>
      <c r="Y71" s="400">
        <v>0</v>
      </c>
    </row>
    <row r="72" spans="1:25">
      <c r="A72" s="122" t="s">
        <v>639</v>
      </c>
      <c r="B72" s="85">
        <v>610</v>
      </c>
      <c r="C72" s="288">
        <v>3.2840722495894909E-3</v>
      </c>
      <c r="D72" s="288">
        <v>1.8062397372742199E-2</v>
      </c>
      <c r="E72" s="288">
        <v>4.2692939244663386E-2</v>
      </c>
      <c r="F72" s="288">
        <v>0.25451559934318557</v>
      </c>
      <c r="G72" s="288">
        <v>0.16912972085385877</v>
      </c>
      <c r="H72" s="288">
        <v>0.25451559934318557</v>
      </c>
      <c r="I72" s="288">
        <v>0.22331691297208539</v>
      </c>
      <c r="J72" s="288">
        <v>3.4482758620689655E-2</v>
      </c>
      <c r="K72" s="288">
        <v>2.3064250411861616E-2</v>
      </c>
      <c r="L72" s="288">
        <v>9.8846787479406912E-3</v>
      </c>
      <c r="M72" s="288">
        <v>4.118616144975288E-2</v>
      </c>
      <c r="N72" s="288">
        <v>3.789126853377265E-2</v>
      </c>
      <c r="O72" s="288">
        <v>4.118616144975288E-2</v>
      </c>
      <c r="P72" s="288">
        <v>0.12191103789126853</v>
      </c>
      <c r="Q72" s="288">
        <v>0.11037891268533773</v>
      </c>
      <c r="R72" s="288">
        <v>0.14827018121911037</v>
      </c>
      <c r="S72" s="288">
        <v>0.15321252059308071</v>
      </c>
      <c r="T72" s="288">
        <v>0.14168039538714991</v>
      </c>
      <c r="U72" s="288">
        <v>0.17133443163097201</v>
      </c>
      <c r="V72" s="288">
        <v>0.385502471169687</v>
      </c>
      <c r="W72" s="288">
        <v>0.30148270181219111</v>
      </c>
      <c r="X72" s="288">
        <v>0.31301482701812189</v>
      </c>
      <c r="Y72" s="400">
        <v>-7.2487644151565112E-2</v>
      </c>
    </row>
    <row r="73" spans="1:25">
      <c r="A73" s="123" t="s">
        <v>39</v>
      </c>
      <c r="B73" s="94" t="s">
        <v>771</v>
      </c>
      <c r="C73" s="288"/>
      <c r="D73" s="288"/>
      <c r="E73" s="288"/>
      <c r="F73" s="288"/>
      <c r="G73" s="288"/>
      <c r="H73" s="288"/>
      <c r="I73" s="288"/>
      <c r="J73" s="288"/>
      <c r="K73" s="288"/>
      <c r="L73" s="288"/>
      <c r="M73" s="288"/>
      <c r="N73" s="288"/>
      <c r="O73" s="288"/>
      <c r="P73" s="288"/>
      <c r="Q73" s="288"/>
      <c r="R73" s="288"/>
      <c r="S73" s="288"/>
      <c r="T73" s="288"/>
      <c r="U73" s="288"/>
      <c r="V73" s="288"/>
      <c r="W73" s="288"/>
      <c r="X73" s="288"/>
      <c r="Y73" s="400"/>
    </row>
    <row r="74" spans="1:25">
      <c r="A74" s="73" t="s">
        <v>653</v>
      </c>
      <c r="B74" s="85">
        <v>972</v>
      </c>
      <c r="C74" s="288">
        <v>2.7806385169927908E-2</v>
      </c>
      <c r="D74" s="288">
        <v>2.6776519052523172E-2</v>
      </c>
      <c r="E74" s="288">
        <v>6.1791967044284246E-2</v>
      </c>
      <c r="F74" s="288">
        <v>0.21627188465499486</v>
      </c>
      <c r="G74" s="288">
        <v>0.17404737384140062</v>
      </c>
      <c r="H74" s="288">
        <v>0.23171987641606592</v>
      </c>
      <c r="I74" s="288">
        <v>0.21318228630278063</v>
      </c>
      <c r="J74" s="288">
        <v>4.8403707518022657E-2</v>
      </c>
      <c r="K74" s="288">
        <v>8.6687306501547989E-2</v>
      </c>
      <c r="L74" s="288">
        <v>2.7863777089783281E-2</v>
      </c>
      <c r="M74" s="288">
        <v>5.2631578947368418E-2</v>
      </c>
      <c r="N74" s="288">
        <v>5.6759545923632609E-2</v>
      </c>
      <c r="O74" s="288">
        <v>5.2631578947368418E-2</v>
      </c>
      <c r="P74" s="288">
        <v>0.1238390092879257</v>
      </c>
      <c r="Q74" s="288">
        <v>8.3591331269349839E-2</v>
      </c>
      <c r="R74" s="288">
        <v>0.1609907120743034</v>
      </c>
      <c r="S74" s="288">
        <v>0.12590299277605779</v>
      </c>
      <c r="T74" s="288">
        <v>8.771929824561403E-2</v>
      </c>
      <c r="U74" s="288">
        <v>0.14138286893704852</v>
      </c>
      <c r="V74" s="288">
        <v>0.48400412796697628</v>
      </c>
      <c r="W74" s="288">
        <v>0.2868937048503612</v>
      </c>
      <c r="X74" s="288">
        <v>0.22910216718266255</v>
      </c>
      <c r="Y74" s="400">
        <v>-0.25490196078431371</v>
      </c>
    </row>
    <row r="75" spans="1:25">
      <c r="A75" s="73" t="s">
        <v>561</v>
      </c>
      <c r="B75" s="85">
        <v>3336</v>
      </c>
      <c r="C75" s="288">
        <v>1.1746987951807229E-2</v>
      </c>
      <c r="D75" s="288">
        <v>1.355421686746988E-2</v>
      </c>
      <c r="E75" s="288">
        <v>3.8253012048192772E-2</v>
      </c>
      <c r="F75" s="288">
        <v>0.19638554216867471</v>
      </c>
      <c r="G75" s="288">
        <v>0.17349397590361446</v>
      </c>
      <c r="H75" s="288">
        <v>0.28614457831325302</v>
      </c>
      <c r="I75" s="288">
        <v>0.24457831325301205</v>
      </c>
      <c r="J75" s="288">
        <v>3.5843373493975907E-2</v>
      </c>
      <c r="K75" s="288">
        <v>4.6686746987951805E-2</v>
      </c>
      <c r="L75" s="288">
        <v>1.8373493975903616E-2</v>
      </c>
      <c r="M75" s="288">
        <v>2.2289156626506025E-2</v>
      </c>
      <c r="N75" s="288">
        <v>4.4879518072289154E-2</v>
      </c>
      <c r="O75" s="288">
        <v>4.3072289156626503E-2</v>
      </c>
      <c r="P75" s="288">
        <v>0.11536144578313252</v>
      </c>
      <c r="Q75" s="288">
        <v>8.042168674698795E-2</v>
      </c>
      <c r="R75" s="288">
        <v>0.15</v>
      </c>
      <c r="S75" s="288">
        <v>0.16415662650602408</v>
      </c>
      <c r="T75" s="288">
        <v>0.12650602409638553</v>
      </c>
      <c r="U75" s="288">
        <v>0.18825301204819278</v>
      </c>
      <c r="V75" s="288">
        <v>0.37108433734939761</v>
      </c>
      <c r="W75" s="288">
        <v>0.31415662650602411</v>
      </c>
      <c r="X75" s="288">
        <v>0.31475903614457829</v>
      </c>
      <c r="Y75" s="400">
        <v>-5.6325301204819322E-2</v>
      </c>
    </row>
    <row r="76" spans="1:25">
      <c r="A76" s="73" t="s">
        <v>605</v>
      </c>
      <c r="B76" s="85">
        <v>1263</v>
      </c>
      <c r="C76" s="288">
        <v>7.1542130365659781E-3</v>
      </c>
      <c r="D76" s="288">
        <v>1.7488076311605722E-2</v>
      </c>
      <c r="E76" s="288">
        <v>3.4976152623211444E-2</v>
      </c>
      <c r="F76" s="288">
        <v>0.21542130365659778</v>
      </c>
      <c r="G76" s="288">
        <v>0.18998410174880764</v>
      </c>
      <c r="H76" s="288">
        <v>0.27265500794912562</v>
      </c>
      <c r="I76" s="288">
        <v>0.21780604133545309</v>
      </c>
      <c r="J76" s="288">
        <v>4.4515103338632747E-2</v>
      </c>
      <c r="K76" s="288">
        <v>3.6536934074662429E-2</v>
      </c>
      <c r="L76" s="288">
        <v>2.0651310563939634E-2</v>
      </c>
      <c r="M76" s="288">
        <v>3.415409054805401E-2</v>
      </c>
      <c r="N76" s="288">
        <v>4.3685464654487687E-2</v>
      </c>
      <c r="O76" s="288">
        <v>4.765687053216839E-2</v>
      </c>
      <c r="P76" s="288">
        <v>0.12311358220810167</v>
      </c>
      <c r="Q76" s="288">
        <v>9.451945988880063E-2</v>
      </c>
      <c r="R76" s="288">
        <v>0.14058776806989676</v>
      </c>
      <c r="S76" s="288">
        <v>0.18030182684670373</v>
      </c>
      <c r="T76" s="288">
        <v>0.12549642573471009</v>
      </c>
      <c r="U76" s="288">
        <v>0.15329626687847497</v>
      </c>
      <c r="V76" s="288">
        <v>0.40031771247021447</v>
      </c>
      <c r="W76" s="288">
        <v>0.32088959491660046</v>
      </c>
      <c r="X76" s="288">
        <v>0.27879269261318507</v>
      </c>
      <c r="Y76" s="400">
        <v>-0.1215250198570294</v>
      </c>
    </row>
    <row r="77" spans="1:25">
      <c r="A77" s="73" t="s">
        <v>591</v>
      </c>
      <c r="B77" s="85">
        <v>414</v>
      </c>
      <c r="C77" s="288">
        <v>1.7031630170316302E-2</v>
      </c>
      <c r="D77" s="288">
        <v>1.4598540145985401E-2</v>
      </c>
      <c r="E77" s="288">
        <v>5.3527980535279802E-2</v>
      </c>
      <c r="F77" s="288">
        <v>0.18978102189781021</v>
      </c>
      <c r="G77" s="288">
        <v>0.19951338199513383</v>
      </c>
      <c r="H77" s="288">
        <v>0.25304136253041365</v>
      </c>
      <c r="I77" s="288">
        <v>0.22141119221411193</v>
      </c>
      <c r="J77" s="288">
        <v>5.1094890510948905E-2</v>
      </c>
      <c r="K77" s="288">
        <v>5.8679706601466992E-2</v>
      </c>
      <c r="L77" s="288">
        <v>4.1564792176039117E-2</v>
      </c>
      <c r="M77" s="288">
        <v>4.1564792176039117E-2</v>
      </c>
      <c r="N77" s="288">
        <v>5.1344743276283619E-2</v>
      </c>
      <c r="O77" s="288">
        <v>6.6014669926650366E-2</v>
      </c>
      <c r="P77" s="288">
        <v>0.11735941320293398</v>
      </c>
      <c r="Q77" s="288">
        <v>9.0464547677261614E-2</v>
      </c>
      <c r="R77" s="288">
        <v>0.15403422982885084</v>
      </c>
      <c r="S77" s="288">
        <v>0.13447432762836187</v>
      </c>
      <c r="T77" s="288">
        <v>0.10268948655256724</v>
      </c>
      <c r="U77" s="288">
        <v>0.14180929095354522</v>
      </c>
      <c r="V77" s="288">
        <v>0.4669926650366748</v>
      </c>
      <c r="W77" s="288">
        <v>0.28850855745721271</v>
      </c>
      <c r="X77" s="288">
        <v>0.24449877750611246</v>
      </c>
      <c r="Y77" s="400">
        <v>-0.22249388753056235</v>
      </c>
    </row>
    <row r="78" spans="1:25">
      <c r="A78" s="73" t="s">
        <v>107</v>
      </c>
      <c r="B78" s="85">
        <v>207</v>
      </c>
      <c r="C78" s="288">
        <v>4.9019607843137254E-3</v>
      </c>
      <c r="D78" s="288">
        <v>3.9215686274509803E-2</v>
      </c>
      <c r="E78" s="288">
        <v>5.3921568627450983E-2</v>
      </c>
      <c r="F78" s="288">
        <v>0.23039215686274508</v>
      </c>
      <c r="G78" s="288">
        <v>0.14705882352941177</v>
      </c>
      <c r="H78" s="288">
        <v>0.22058823529411764</v>
      </c>
      <c r="I78" s="288">
        <v>0.20588235294117646</v>
      </c>
      <c r="J78" s="288">
        <v>9.8039215686274508E-2</v>
      </c>
      <c r="K78" s="288">
        <v>7.7669902912621352E-2</v>
      </c>
      <c r="L78" s="288">
        <v>1.9417475728155338E-2</v>
      </c>
      <c r="M78" s="288">
        <v>2.9126213592233011E-2</v>
      </c>
      <c r="N78" s="288">
        <v>4.3689320388349516E-2</v>
      </c>
      <c r="O78" s="288">
        <v>6.3106796116504854E-2</v>
      </c>
      <c r="P78" s="288">
        <v>0.1650485436893204</v>
      </c>
      <c r="Q78" s="288">
        <v>7.281553398058252E-2</v>
      </c>
      <c r="R78" s="288">
        <v>0.11165048543689321</v>
      </c>
      <c r="S78" s="288">
        <v>0.1650485436893204</v>
      </c>
      <c r="T78" s="288">
        <v>9.2233009708737865E-2</v>
      </c>
      <c r="U78" s="288">
        <v>0.16019417475728157</v>
      </c>
      <c r="V78" s="288">
        <v>0.470873786407767</v>
      </c>
      <c r="W78" s="288">
        <v>0.27669902912621358</v>
      </c>
      <c r="X78" s="288">
        <v>0.25242718446601942</v>
      </c>
      <c r="Y78" s="400">
        <v>-0.21844660194174759</v>
      </c>
    </row>
    <row r="79" spans="1:25">
      <c r="A79" s="123" t="s">
        <v>41</v>
      </c>
      <c r="B79" s="94" t="s">
        <v>771</v>
      </c>
      <c r="C79" s="288"/>
      <c r="D79" s="288"/>
      <c r="E79" s="288"/>
      <c r="F79" s="288"/>
      <c r="G79" s="288"/>
      <c r="H79" s="288"/>
      <c r="I79" s="288"/>
      <c r="J79" s="288"/>
      <c r="K79" s="288"/>
      <c r="L79" s="288"/>
      <c r="M79" s="288"/>
      <c r="N79" s="288"/>
      <c r="O79" s="288"/>
      <c r="P79" s="288"/>
      <c r="Q79" s="288"/>
      <c r="R79" s="288"/>
      <c r="S79" s="288"/>
      <c r="T79" s="288"/>
      <c r="U79" s="288"/>
      <c r="V79" s="288"/>
      <c r="W79" s="288"/>
      <c r="X79" s="288"/>
      <c r="Y79" s="400"/>
    </row>
    <row r="80" spans="1:25">
      <c r="A80" s="73" t="s">
        <v>607</v>
      </c>
      <c r="B80" s="85">
        <v>440</v>
      </c>
      <c r="C80" s="288">
        <v>1.6091954022988506E-2</v>
      </c>
      <c r="D80" s="288">
        <v>2.0689655172413793E-2</v>
      </c>
      <c r="E80" s="288">
        <v>3.4482758620689655E-2</v>
      </c>
      <c r="F80" s="288">
        <v>0.1793103448275862</v>
      </c>
      <c r="G80" s="288">
        <v>0.18620689655172415</v>
      </c>
      <c r="H80" s="288">
        <v>0.22068965517241379</v>
      </c>
      <c r="I80" s="288">
        <v>0.26436781609195403</v>
      </c>
      <c r="J80" s="288">
        <v>7.8160919540229884E-2</v>
      </c>
      <c r="K80" s="288">
        <v>5.7339449541284407E-2</v>
      </c>
      <c r="L80" s="288">
        <v>2.2935779816513763E-2</v>
      </c>
      <c r="M80" s="288">
        <v>2.5229357798165139E-2</v>
      </c>
      <c r="N80" s="288">
        <v>4.3577981651376149E-2</v>
      </c>
      <c r="O80" s="288">
        <v>4.1284403669724773E-2</v>
      </c>
      <c r="P80" s="288">
        <v>9.6330275229357804E-2</v>
      </c>
      <c r="Q80" s="288">
        <v>7.7981651376146793E-2</v>
      </c>
      <c r="R80" s="288">
        <v>0.14908256880733944</v>
      </c>
      <c r="S80" s="288">
        <v>0.12155963302752294</v>
      </c>
      <c r="T80" s="288">
        <v>0.11238532110091744</v>
      </c>
      <c r="U80" s="288">
        <v>0.25229357798165136</v>
      </c>
      <c r="V80" s="288">
        <v>0.36467889908256879</v>
      </c>
      <c r="W80" s="288">
        <v>0.27064220183486237</v>
      </c>
      <c r="X80" s="288">
        <v>0.36467889908256879</v>
      </c>
      <c r="Y80" s="400">
        <v>0</v>
      </c>
    </row>
    <row r="81" spans="1:25">
      <c r="A81" s="73" t="s">
        <v>563</v>
      </c>
      <c r="B81" s="85">
        <v>716</v>
      </c>
      <c r="C81" s="288">
        <v>1.1204481792717087E-2</v>
      </c>
      <c r="D81" s="288">
        <v>1.680672268907563E-2</v>
      </c>
      <c r="E81" s="288">
        <v>3.3613445378151259E-2</v>
      </c>
      <c r="F81" s="288">
        <v>0.17787114845938376</v>
      </c>
      <c r="G81" s="288">
        <v>0.17086834733893558</v>
      </c>
      <c r="H81" s="288">
        <v>0.27450980392156865</v>
      </c>
      <c r="I81" s="288">
        <v>0.27310924369747897</v>
      </c>
      <c r="J81" s="288">
        <v>4.2016806722689079E-2</v>
      </c>
      <c r="K81" s="288">
        <v>4.6153846153846156E-2</v>
      </c>
      <c r="L81" s="288">
        <v>1.8181818181818181E-2</v>
      </c>
      <c r="M81" s="288">
        <v>2.937062937062937E-2</v>
      </c>
      <c r="N81" s="288">
        <v>3.0769230769230771E-2</v>
      </c>
      <c r="O81" s="288">
        <v>3.6363636363636362E-2</v>
      </c>
      <c r="P81" s="288">
        <v>0.12587412587412589</v>
      </c>
      <c r="Q81" s="288">
        <v>7.5524475524475526E-2</v>
      </c>
      <c r="R81" s="288">
        <v>0.15104895104895105</v>
      </c>
      <c r="S81" s="288">
        <v>0.16923076923076924</v>
      </c>
      <c r="T81" s="288">
        <v>0.11748251748251748</v>
      </c>
      <c r="U81" s="288">
        <v>0.2</v>
      </c>
      <c r="V81" s="288">
        <v>0.36223776223776222</v>
      </c>
      <c r="W81" s="288">
        <v>0.32027972027972029</v>
      </c>
      <c r="X81" s="288">
        <v>0.31748251748251749</v>
      </c>
      <c r="Y81" s="400">
        <v>-4.4755244755244727E-2</v>
      </c>
    </row>
    <row r="82" spans="1:25">
      <c r="A82" s="73" t="s">
        <v>606</v>
      </c>
      <c r="B82" s="85">
        <v>727</v>
      </c>
      <c r="C82" s="288">
        <v>1.5214384508990318E-2</v>
      </c>
      <c r="D82" s="288">
        <v>1.5214384508990318E-2</v>
      </c>
      <c r="E82" s="288">
        <v>4.1493775933609957E-2</v>
      </c>
      <c r="F82" s="288">
        <v>0.17980636237897649</v>
      </c>
      <c r="G82" s="288">
        <v>0.21991701244813278</v>
      </c>
      <c r="H82" s="288">
        <v>0.26002766251728909</v>
      </c>
      <c r="I82" s="288">
        <v>0.22268326417704012</v>
      </c>
      <c r="J82" s="288">
        <v>4.5643153526970952E-2</v>
      </c>
      <c r="K82" s="288">
        <v>5.9556786703601108E-2</v>
      </c>
      <c r="L82" s="288">
        <v>1.2465373961218837E-2</v>
      </c>
      <c r="M82" s="288">
        <v>3.3240997229916899E-2</v>
      </c>
      <c r="N82" s="288">
        <v>4.2936288088642659E-2</v>
      </c>
      <c r="O82" s="288">
        <v>4.5706371191135735E-2</v>
      </c>
      <c r="P82" s="288">
        <v>0.1149584487534626</v>
      </c>
      <c r="Q82" s="288">
        <v>7.6177285318559551E-2</v>
      </c>
      <c r="R82" s="288">
        <v>0.16481994459833796</v>
      </c>
      <c r="S82" s="288">
        <v>0.17728531855955679</v>
      </c>
      <c r="T82" s="288">
        <v>0.11911357340720222</v>
      </c>
      <c r="U82" s="288">
        <v>0.15373961218836565</v>
      </c>
      <c r="V82" s="288">
        <v>0.38504155124653738</v>
      </c>
      <c r="W82" s="288">
        <v>0.34210526315789475</v>
      </c>
      <c r="X82" s="288">
        <v>0.27285318559556787</v>
      </c>
      <c r="Y82" s="400">
        <v>-0.11218836565096951</v>
      </c>
    </row>
    <row r="83" spans="1:25">
      <c r="A83" s="73" t="s">
        <v>592</v>
      </c>
      <c r="B83" s="85">
        <v>1307</v>
      </c>
      <c r="C83" s="288">
        <v>1.3097072419106317E-2</v>
      </c>
      <c r="D83" s="288">
        <v>1.3097072419106317E-2</v>
      </c>
      <c r="E83" s="288">
        <v>4.8536209553158703E-2</v>
      </c>
      <c r="F83" s="288">
        <v>0.20878274268104777</v>
      </c>
      <c r="G83" s="288">
        <v>0.17565485362095531</v>
      </c>
      <c r="H83" s="288">
        <v>0.28505392912172572</v>
      </c>
      <c r="I83" s="288">
        <v>0.21802773497688752</v>
      </c>
      <c r="J83" s="288">
        <v>3.7750385208012327E-2</v>
      </c>
      <c r="K83" s="288">
        <v>4.3043812451960033E-2</v>
      </c>
      <c r="L83" s="288">
        <v>2.1521906225980016E-2</v>
      </c>
      <c r="M83" s="288">
        <v>3.3051498847040735E-2</v>
      </c>
      <c r="N83" s="288">
        <v>5.2267486548808612E-2</v>
      </c>
      <c r="O83" s="288">
        <v>5.8416602613374329E-2</v>
      </c>
      <c r="P83" s="288">
        <v>0.11068408916218293</v>
      </c>
      <c r="Q83" s="288">
        <v>7.9169869331283629E-2</v>
      </c>
      <c r="R83" s="288">
        <v>0.17294388931591084</v>
      </c>
      <c r="S83" s="288">
        <v>0.16602613374327441</v>
      </c>
      <c r="T83" s="288">
        <v>0.10991544965411222</v>
      </c>
      <c r="U83" s="288">
        <v>0.15295926210607225</v>
      </c>
      <c r="V83" s="288">
        <v>0.39815526518063027</v>
      </c>
      <c r="W83" s="288">
        <v>0.33897002305918522</v>
      </c>
      <c r="X83" s="288">
        <v>0.26287471176018445</v>
      </c>
      <c r="Y83" s="400">
        <v>-0.13528055342044581</v>
      </c>
    </row>
    <row r="84" spans="1:25">
      <c r="A84" s="73" t="s">
        <v>562</v>
      </c>
      <c r="B84" s="85">
        <v>3010</v>
      </c>
      <c r="C84" s="288">
        <v>1.3675783855903937E-2</v>
      </c>
      <c r="D84" s="288">
        <v>1.9346230820547032E-2</v>
      </c>
      <c r="E84" s="288">
        <v>4.3695797198132089E-2</v>
      </c>
      <c r="F84" s="288">
        <v>0.21781187458305537</v>
      </c>
      <c r="G84" s="288">
        <v>0.1694462975316878</v>
      </c>
      <c r="H84" s="288">
        <v>0.27218145430286855</v>
      </c>
      <c r="I84" s="288">
        <v>0.2248165443629086</v>
      </c>
      <c r="J84" s="288">
        <v>3.9026017344896601E-2</v>
      </c>
      <c r="K84" s="288">
        <v>5.6465085198797192E-2</v>
      </c>
      <c r="L84" s="288">
        <v>2.5392582692950218E-2</v>
      </c>
      <c r="M84" s="288">
        <v>3.0738389575676577E-2</v>
      </c>
      <c r="N84" s="288">
        <v>4.978282659538924E-2</v>
      </c>
      <c r="O84" s="288">
        <v>4.7778149014366854E-2</v>
      </c>
      <c r="P84" s="288">
        <v>0.12696291346475108</v>
      </c>
      <c r="Q84" s="288">
        <v>9.0878717006348142E-2</v>
      </c>
      <c r="R84" s="288">
        <v>0.13230872034747745</v>
      </c>
      <c r="S84" s="288">
        <v>0.15669896424991647</v>
      </c>
      <c r="T84" s="288">
        <v>0.12061476779151353</v>
      </c>
      <c r="U84" s="288">
        <v>0.16237888406281323</v>
      </c>
      <c r="V84" s="288">
        <v>0.42799866354827931</v>
      </c>
      <c r="W84" s="288">
        <v>0.2890076845973939</v>
      </c>
      <c r="X84" s="288">
        <v>0.28299365185432679</v>
      </c>
      <c r="Y84" s="400">
        <v>-0.14500501169395252</v>
      </c>
    </row>
    <row r="85" spans="1:25">
      <c r="A85" s="123" t="s">
        <v>42</v>
      </c>
      <c r="B85" s="94" t="s">
        <v>771</v>
      </c>
      <c r="C85" s="288"/>
      <c r="D85" s="288"/>
      <c r="E85" s="288"/>
      <c r="F85" s="288"/>
      <c r="G85" s="288"/>
      <c r="H85" s="288"/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/>
      <c r="T85" s="288"/>
      <c r="U85" s="288"/>
      <c r="V85" s="288"/>
      <c r="W85" s="288"/>
      <c r="X85" s="288"/>
      <c r="Y85" s="400"/>
    </row>
    <row r="86" spans="1:25">
      <c r="A86" s="73" t="s">
        <v>607</v>
      </c>
      <c r="B86" s="85">
        <v>887</v>
      </c>
      <c r="C86" s="288">
        <v>1.4823261117445839E-2</v>
      </c>
      <c r="D86" s="288">
        <v>1.596351197263398E-2</v>
      </c>
      <c r="E86" s="288">
        <v>3.5347776510832381E-2</v>
      </c>
      <c r="F86" s="288">
        <v>0.15507411630558723</v>
      </c>
      <c r="G86" s="288">
        <v>0.18244013683010263</v>
      </c>
      <c r="H86" s="288">
        <v>0.25769669327251993</v>
      </c>
      <c r="I86" s="288">
        <v>0.27594070695553019</v>
      </c>
      <c r="J86" s="288">
        <v>6.2713797035347782E-2</v>
      </c>
      <c r="K86" s="288">
        <v>5.0056882821387941E-2</v>
      </c>
      <c r="L86" s="288">
        <v>2.2753128555176336E-2</v>
      </c>
      <c r="M86" s="288">
        <v>2.9579067121729238E-2</v>
      </c>
      <c r="N86" s="288">
        <v>4.0955631399317405E-2</v>
      </c>
      <c r="O86" s="288">
        <v>2.9579067121729238E-2</v>
      </c>
      <c r="P86" s="288">
        <v>8.75995449374289E-2</v>
      </c>
      <c r="Q86" s="288">
        <v>7.2810011376564274E-2</v>
      </c>
      <c r="R86" s="288">
        <v>0.14675767918088736</v>
      </c>
      <c r="S86" s="288">
        <v>0.14675767918088736</v>
      </c>
      <c r="T86" s="288">
        <v>0.13310580204778158</v>
      </c>
      <c r="U86" s="288">
        <v>0.24004550625711035</v>
      </c>
      <c r="V86" s="288">
        <v>0.33333333333333331</v>
      </c>
      <c r="W86" s="288">
        <v>0.29351535836177473</v>
      </c>
      <c r="X86" s="288">
        <v>0.3731513083048919</v>
      </c>
      <c r="Y86" s="400">
        <v>3.981797497155859E-2</v>
      </c>
    </row>
    <row r="87" spans="1:25">
      <c r="A87" s="73" t="s">
        <v>563</v>
      </c>
      <c r="B87" s="85">
        <v>1180</v>
      </c>
      <c r="C87" s="288">
        <v>8.4889643463497456E-3</v>
      </c>
      <c r="D87" s="288">
        <v>1.6129032258064516E-2</v>
      </c>
      <c r="E87" s="288">
        <v>3.9049235993208829E-2</v>
      </c>
      <c r="F87" s="288">
        <v>0.17826825127334464</v>
      </c>
      <c r="G87" s="288">
        <v>0.18421052631578946</v>
      </c>
      <c r="H87" s="288">
        <v>0.27504244482173174</v>
      </c>
      <c r="I87" s="288">
        <v>0.25721561969439727</v>
      </c>
      <c r="J87" s="288">
        <v>4.1595925297113749E-2</v>
      </c>
      <c r="K87" s="288">
        <v>4.2444821731748725E-2</v>
      </c>
      <c r="L87" s="288">
        <v>1.4431239388794566E-2</v>
      </c>
      <c r="M87" s="288">
        <v>3.3106960950764007E-2</v>
      </c>
      <c r="N87" s="288">
        <v>4.074702886247878E-2</v>
      </c>
      <c r="O87" s="288">
        <v>4.1595925297113749E-2</v>
      </c>
      <c r="P87" s="288">
        <v>0.11544991511035653</v>
      </c>
      <c r="Q87" s="288">
        <v>8.0645161290322578E-2</v>
      </c>
      <c r="R87" s="288">
        <v>0.15110356536502548</v>
      </c>
      <c r="S87" s="288">
        <v>0.17232597623089982</v>
      </c>
      <c r="T87" s="288">
        <v>0.12224108658743633</v>
      </c>
      <c r="U87" s="288">
        <v>0.18590831918505943</v>
      </c>
      <c r="V87" s="288">
        <v>0.36842105263157893</v>
      </c>
      <c r="W87" s="288">
        <v>0.3234295415959253</v>
      </c>
      <c r="X87" s="288">
        <v>0.30814940577249578</v>
      </c>
      <c r="Y87" s="400">
        <v>-6.027164685908315E-2</v>
      </c>
    </row>
    <row r="88" spans="1:25">
      <c r="A88" s="73" t="s">
        <v>606</v>
      </c>
      <c r="B88" s="85">
        <v>910</v>
      </c>
      <c r="C88" s="288">
        <v>1.1037527593818985E-2</v>
      </c>
      <c r="D88" s="288">
        <v>1.6556291390728478E-2</v>
      </c>
      <c r="E88" s="288">
        <v>4.3046357615894038E-2</v>
      </c>
      <c r="F88" s="288">
        <v>0.19646799116997793</v>
      </c>
      <c r="G88" s="288">
        <v>0.19536423841059603</v>
      </c>
      <c r="H88" s="288">
        <v>0.27152317880794702</v>
      </c>
      <c r="I88" s="288">
        <v>0.22295805739514349</v>
      </c>
      <c r="J88" s="288">
        <v>4.3046357615894038E-2</v>
      </c>
      <c r="K88" s="288">
        <v>4.861878453038674E-2</v>
      </c>
      <c r="L88" s="288">
        <v>2.541436464088398E-2</v>
      </c>
      <c r="M88" s="288">
        <v>2.7624309392265192E-2</v>
      </c>
      <c r="N88" s="288">
        <v>4.0883977900552489E-2</v>
      </c>
      <c r="O88" s="288">
        <v>4.9723756906077346E-2</v>
      </c>
      <c r="P88" s="288">
        <v>0.11049723756906077</v>
      </c>
      <c r="Q88" s="288">
        <v>8.9502762430939228E-2</v>
      </c>
      <c r="R88" s="288">
        <v>0.15359116022099448</v>
      </c>
      <c r="S88" s="288">
        <v>0.17569060773480663</v>
      </c>
      <c r="T88" s="288">
        <v>0.12044198895027625</v>
      </c>
      <c r="U88" s="288">
        <v>0.1580110497237569</v>
      </c>
      <c r="V88" s="288">
        <v>0.39226519337016574</v>
      </c>
      <c r="W88" s="288">
        <v>0.32928176795580111</v>
      </c>
      <c r="X88" s="288">
        <v>0.27845303867403315</v>
      </c>
      <c r="Y88" s="400">
        <v>-0.11381215469613259</v>
      </c>
    </row>
    <row r="89" spans="1:25">
      <c r="A89" s="73" t="s">
        <v>592</v>
      </c>
      <c r="B89" s="85">
        <v>1214</v>
      </c>
      <c r="C89" s="288">
        <v>1.4913007456503728E-2</v>
      </c>
      <c r="D89" s="288">
        <v>1.4084507042253521E-2</v>
      </c>
      <c r="E89" s="288">
        <v>4.5567522783761395E-2</v>
      </c>
      <c r="F89" s="288">
        <v>0.21706710853355426</v>
      </c>
      <c r="G89" s="288">
        <v>0.16984258492129245</v>
      </c>
      <c r="H89" s="288">
        <v>0.28086164043082024</v>
      </c>
      <c r="I89" s="288">
        <v>0.21541010770505387</v>
      </c>
      <c r="J89" s="288">
        <v>4.2253521126760563E-2</v>
      </c>
      <c r="K89" s="288">
        <v>5.2109181141439205E-2</v>
      </c>
      <c r="L89" s="288">
        <v>1.9851116625310174E-2</v>
      </c>
      <c r="M89" s="288">
        <v>2.8949545078577336E-2</v>
      </c>
      <c r="N89" s="288">
        <v>5.128205128205128E-2</v>
      </c>
      <c r="O89" s="288">
        <v>5.6244830438378829E-2</v>
      </c>
      <c r="P89" s="288">
        <v>0.12324234904880066</v>
      </c>
      <c r="Q89" s="288">
        <v>7.9404466501240695E-2</v>
      </c>
      <c r="R89" s="288">
        <v>0.15632754342431762</v>
      </c>
      <c r="S89" s="288">
        <v>0.17038875103391232</v>
      </c>
      <c r="T89" s="288">
        <v>0.10421836228287841</v>
      </c>
      <c r="U89" s="288">
        <v>0.15798180314309346</v>
      </c>
      <c r="V89" s="288">
        <v>0.41108354011579817</v>
      </c>
      <c r="W89" s="288">
        <v>0.32671629445822992</v>
      </c>
      <c r="X89" s="288">
        <v>0.26220016542597185</v>
      </c>
      <c r="Y89" s="400">
        <v>-0.14888337468982632</v>
      </c>
    </row>
    <row r="90" spans="1:25">
      <c r="A90" s="124" t="s">
        <v>627</v>
      </c>
      <c r="B90" s="85">
        <v>2007</v>
      </c>
      <c r="C90" s="288">
        <v>1.6508254127063533E-2</v>
      </c>
      <c r="D90" s="288">
        <v>2.1010505252626314E-2</v>
      </c>
      <c r="E90" s="288">
        <v>4.5022511255627812E-2</v>
      </c>
      <c r="F90" s="288">
        <v>0.23561780890445222</v>
      </c>
      <c r="G90" s="288">
        <v>0.16958479239619809</v>
      </c>
      <c r="H90" s="288">
        <v>0.26663331665832918</v>
      </c>
      <c r="I90" s="288">
        <v>0.21110555277638821</v>
      </c>
      <c r="J90" s="288">
        <v>3.4517258629314658E-2</v>
      </c>
      <c r="K90" s="288">
        <v>6.1183550651955868E-2</v>
      </c>
      <c r="L90" s="288">
        <v>2.5075225677031094E-2</v>
      </c>
      <c r="M90" s="288">
        <v>3.3099297893681046E-2</v>
      </c>
      <c r="N90" s="288">
        <v>5.3159478435305919E-2</v>
      </c>
      <c r="O90" s="288">
        <v>5.4162487462387159E-2</v>
      </c>
      <c r="P90" s="288">
        <v>0.13841524573721165</v>
      </c>
      <c r="Q90" s="288">
        <v>9.0270812437311942E-2</v>
      </c>
      <c r="R90" s="288">
        <v>0.14142427281845538</v>
      </c>
      <c r="S90" s="288">
        <v>0.14593781344032097</v>
      </c>
      <c r="T90" s="288">
        <v>0.11334002006018054</v>
      </c>
      <c r="U90" s="288">
        <v>0.14393179538615847</v>
      </c>
      <c r="V90" s="288">
        <v>0.45536609829488467</v>
      </c>
      <c r="W90" s="288">
        <v>0.28736208625877635</v>
      </c>
      <c r="X90" s="288">
        <v>0.25727181544633904</v>
      </c>
      <c r="Y90" s="400">
        <v>-0.19809428284854563</v>
      </c>
    </row>
    <row r="91" spans="1:25">
      <c r="A91" s="32" t="s">
        <v>518</v>
      </c>
      <c r="B91" s="90"/>
      <c r="C91" s="288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288"/>
      <c r="O91" s="288"/>
      <c r="P91" s="288"/>
      <c r="Q91" s="288"/>
      <c r="R91" s="288"/>
      <c r="S91" s="288"/>
      <c r="T91" s="288"/>
      <c r="U91" s="288"/>
      <c r="V91" s="288"/>
      <c r="W91" s="288"/>
      <c r="X91" s="288"/>
      <c r="Y91" s="400"/>
    </row>
    <row r="92" spans="1:25">
      <c r="A92" s="123" t="s">
        <v>519</v>
      </c>
      <c r="B92" s="84" t="s">
        <v>771</v>
      </c>
      <c r="C92" s="288"/>
      <c r="D92" s="288"/>
      <c r="E92" s="288"/>
      <c r="F92" s="288"/>
      <c r="G92" s="288"/>
      <c r="H92" s="288"/>
      <c r="I92" s="288"/>
      <c r="J92" s="288"/>
      <c r="K92" s="288"/>
      <c r="L92" s="288"/>
      <c r="M92" s="288"/>
      <c r="N92" s="288"/>
      <c r="O92" s="288"/>
      <c r="P92" s="288"/>
      <c r="Q92" s="288"/>
      <c r="R92" s="288"/>
      <c r="S92" s="288"/>
      <c r="T92" s="288"/>
      <c r="U92" s="288"/>
      <c r="V92" s="288"/>
      <c r="W92" s="288"/>
      <c r="X92" s="288"/>
      <c r="Y92" s="400"/>
    </row>
    <row r="93" spans="1:25">
      <c r="A93" s="73" t="s">
        <v>631</v>
      </c>
      <c r="B93" s="85">
        <v>722</v>
      </c>
      <c r="C93" s="288">
        <v>1.9471488178025034E-2</v>
      </c>
      <c r="D93" s="288">
        <v>1.6689847009735744E-2</v>
      </c>
      <c r="E93" s="288">
        <v>2.3643949930458971E-2</v>
      </c>
      <c r="F93" s="288">
        <v>0.18219749652294853</v>
      </c>
      <c r="G93" s="288">
        <v>0.16550764951321278</v>
      </c>
      <c r="H93" s="288">
        <v>0.27399165507649514</v>
      </c>
      <c r="I93" s="288">
        <v>0.24478442280945759</v>
      </c>
      <c r="J93" s="288">
        <v>7.37134909596662E-2</v>
      </c>
      <c r="K93" s="288">
        <v>5.8414464534075103E-2</v>
      </c>
      <c r="L93" s="288">
        <v>2.7816411682892908E-2</v>
      </c>
      <c r="M93" s="288">
        <v>3.0598052851182198E-2</v>
      </c>
      <c r="N93" s="288">
        <v>4.5897079276773299E-2</v>
      </c>
      <c r="O93" s="288">
        <v>3.1988873435326845E-2</v>
      </c>
      <c r="P93" s="288">
        <v>0.11543810848400557</v>
      </c>
      <c r="Q93" s="288">
        <v>5.702364394993046E-2</v>
      </c>
      <c r="R93" s="288">
        <v>0.13490959666203059</v>
      </c>
      <c r="S93" s="288">
        <v>0.13908205841446453</v>
      </c>
      <c r="T93" s="288">
        <v>0.12100139082058414</v>
      </c>
      <c r="U93" s="288">
        <v>0.23783031988873435</v>
      </c>
      <c r="V93" s="288">
        <v>0.36717663421418639</v>
      </c>
      <c r="W93" s="288">
        <v>0.27399165507649514</v>
      </c>
      <c r="X93" s="288">
        <v>0.35883171070931852</v>
      </c>
      <c r="Y93" s="400">
        <v>-8.3449235048678738E-3</v>
      </c>
    </row>
    <row r="94" spans="1:25">
      <c r="A94" s="73" t="s">
        <v>618</v>
      </c>
      <c r="B94" s="85">
        <v>1594</v>
      </c>
      <c r="C94" s="288">
        <v>1.8273471959672338E-2</v>
      </c>
      <c r="D94" s="288">
        <v>2.0793950850661626E-2</v>
      </c>
      <c r="E94" s="288">
        <v>5.0409577819785757E-2</v>
      </c>
      <c r="F94" s="288">
        <v>0.20478890989287965</v>
      </c>
      <c r="G94" s="288">
        <v>0.18966603654694392</v>
      </c>
      <c r="H94" s="288">
        <v>0.2659105229993699</v>
      </c>
      <c r="I94" s="288">
        <v>0.20856962822936359</v>
      </c>
      <c r="J94" s="288">
        <v>4.1587901701323253E-2</v>
      </c>
      <c r="K94" s="288">
        <v>5.7304785894206546E-2</v>
      </c>
      <c r="L94" s="288">
        <v>2.0151133501259445E-2</v>
      </c>
      <c r="M94" s="288">
        <v>4.1561712846347604E-2</v>
      </c>
      <c r="N94" s="288">
        <v>5.35264483627204E-2</v>
      </c>
      <c r="O94" s="288">
        <v>4.9118387909319897E-2</v>
      </c>
      <c r="P94" s="288">
        <v>0.12153652392947104</v>
      </c>
      <c r="Q94" s="288">
        <v>8.8161209068010074E-2</v>
      </c>
      <c r="R94" s="288">
        <v>0.13161209068010077</v>
      </c>
      <c r="S94" s="288">
        <v>0.15869017632241814</v>
      </c>
      <c r="T94" s="288">
        <v>0.12783375314861462</v>
      </c>
      <c r="U94" s="288">
        <v>0.15050377833753148</v>
      </c>
      <c r="V94" s="288">
        <v>0.43136020151133503</v>
      </c>
      <c r="W94" s="288">
        <v>0.29030226700251888</v>
      </c>
      <c r="X94" s="288">
        <v>0.27833753148614609</v>
      </c>
      <c r="Y94" s="400">
        <v>-0.15302267002518893</v>
      </c>
    </row>
    <row r="95" spans="1:25">
      <c r="A95" s="73" t="s">
        <v>641</v>
      </c>
      <c r="B95" s="85">
        <v>1760</v>
      </c>
      <c r="C95" s="288">
        <v>9.6700796359499436E-3</v>
      </c>
      <c r="D95" s="288">
        <v>1.422070534698521E-2</v>
      </c>
      <c r="E95" s="288">
        <v>4.6643913538111488E-2</v>
      </c>
      <c r="F95" s="288">
        <v>0.2229806598407281</v>
      </c>
      <c r="G95" s="288">
        <v>0.17633674630261661</v>
      </c>
      <c r="H95" s="288">
        <v>0.28384527872582482</v>
      </c>
      <c r="I95" s="288">
        <v>0.21444823663253698</v>
      </c>
      <c r="J95" s="288">
        <v>3.1854379977246869E-2</v>
      </c>
      <c r="K95" s="288">
        <v>4.4937428896473265E-2</v>
      </c>
      <c r="L95" s="288">
        <v>2.0477815699658702E-2</v>
      </c>
      <c r="M95" s="288">
        <v>3.0716723549488054E-2</v>
      </c>
      <c r="N95" s="288">
        <v>4.209328782707622E-2</v>
      </c>
      <c r="O95" s="288">
        <v>5.2901023890784986E-2</v>
      </c>
      <c r="P95" s="288">
        <v>0.12400455062571103</v>
      </c>
      <c r="Q95" s="288">
        <v>9.8976109215017066E-2</v>
      </c>
      <c r="R95" s="288">
        <v>0.16837315130830488</v>
      </c>
      <c r="S95" s="288">
        <v>0.15585893060295791</v>
      </c>
      <c r="T95" s="288">
        <v>0.10637087599544938</v>
      </c>
      <c r="U95" s="288">
        <v>0.1552901023890785</v>
      </c>
      <c r="V95" s="288">
        <v>0.41410693970420931</v>
      </c>
      <c r="W95" s="288">
        <v>0.32423208191126279</v>
      </c>
      <c r="X95" s="288">
        <v>0.2616609783845279</v>
      </c>
      <c r="Y95" s="400">
        <v>-0.15244596131968141</v>
      </c>
    </row>
    <row r="96" spans="1:25">
      <c r="A96" s="73" t="s">
        <v>582</v>
      </c>
      <c r="B96" s="85">
        <v>1776</v>
      </c>
      <c r="C96" s="288">
        <v>8.4697910784867301E-3</v>
      </c>
      <c r="D96" s="288">
        <v>1.7504234895539244E-2</v>
      </c>
      <c r="E96" s="288">
        <v>4.2348955392433656E-2</v>
      </c>
      <c r="F96" s="288">
        <v>0.18068887634105024</v>
      </c>
      <c r="G96" s="288">
        <v>0.1789949181253529</v>
      </c>
      <c r="H96" s="288">
        <v>0.27159796725014118</v>
      </c>
      <c r="I96" s="288">
        <v>0.2761151891586674</v>
      </c>
      <c r="J96" s="288">
        <v>2.4280067758328628E-2</v>
      </c>
      <c r="K96" s="288">
        <v>4.6380090497737558E-2</v>
      </c>
      <c r="L96" s="288">
        <v>2.092760180995475E-2</v>
      </c>
      <c r="M96" s="288">
        <v>2.092760180995475E-2</v>
      </c>
      <c r="N96" s="288">
        <v>4.5248868778280542E-2</v>
      </c>
      <c r="O96" s="288">
        <v>4.7511312217194568E-2</v>
      </c>
      <c r="P96" s="288">
        <v>0.10407239819004525</v>
      </c>
      <c r="Q96" s="288">
        <v>7.5791855203619904E-2</v>
      </c>
      <c r="R96" s="288">
        <v>0.15610859728506787</v>
      </c>
      <c r="S96" s="288">
        <v>0.18099547511312217</v>
      </c>
      <c r="T96" s="288">
        <v>0.12613122171945701</v>
      </c>
      <c r="U96" s="288">
        <v>0.17590497737556562</v>
      </c>
      <c r="V96" s="288">
        <v>0.36085972850678733</v>
      </c>
      <c r="W96" s="288">
        <v>0.33710407239819007</v>
      </c>
      <c r="X96" s="288">
        <v>0.30203619909502261</v>
      </c>
      <c r="Y96" s="400">
        <v>-5.8823529411764719E-2</v>
      </c>
    </row>
    <row r="97" spans="1:25">
      <c r="A97" s="73" t="s">
        <v>50</v>
      </c>
      <c r="B97" s="85">
        <v>236</v>
      </c>
      <c r="C97" s="288">
        <v>2.575107296137339E-2</v>
      </c>
      <c r="D97" s="288">
        <v>1.7167381974248927E-2</v>
      </c>
      <c r="E97" s="288">
        <v>3.8626609442060089E-2</v>
      </c>
      <c r="F97" s="288">
        <v>0.25751072961373389</v>
      </c>
      <c r="G97" s="288">
        <v>0.15450643776824036</v>
      </c>
      <c r="H97" s="288">
        <v>0.17596566523605151</v>
      </c>
      <c r="I97" s="288">
        <v>0.16738197424892703</v>
      </c>
      <c r="J97" s="288">
        <v>0.1630901287553648</v>
      </c>
      <c r="K97" s="288">
        <v>0.10300429184549356</v>
      </c>
      <c r="L97" s="288">
        <v>3.0042918454935622E-2</v>
      </c>
      <c r="M97" s="288">
        <v>3.8626609442060089E-2</v>
      </c>
      <c r="N97" s="288">
        <v>6.0085836909871244E-2</v>
      </c>
      <c r="O97" s="288">
        <v>4.2918454935622317E-2</v>
      </c>
      <c r="P97" s="288">
        <v>0.18884120171673821</v>
      </c>
      <c r="Q97" s="288">
        <v>8.15450643776824E-2</v>
      </c>
      <c r="R97" s="288">
        <v>0.12017167381974249</v>
      </c>
      <c r="S97" s="288">
        <v>0.11587982832618025</v>
      </c>
      <c r="T97" s="288">
        <v>6.0085836909871244E-2</v>
      </c>
      <c r="U97" s="288">
        <v>0.15879828326180256</v>
      </c>
      <c r="V97" s="288">
        <v>0.54506437768240346</v>
      </c>
      <c r="W97" s="288">
        <v>0.23605150214592274</v>
      </c>
      <c r="X97" s="288">
        <v>0.21888412017167383</v>
      </c>
      <c r="Y97" s="400">
        <v>-0.32618025751072965</v>
      </c>
    </row>
    <row r="98" spans="1:25">
      <c r="A98" s="123" t="s">
        <v>521</v>
      </c>
      <c r="B98" s="84" t="s">
        <v>771</v>
      </c>
      <c r="C98" s="288"/>
      <c r="D98" s="288"/>
      <c r="E98" s="288"/>
      <c r="F98" s="288"/>
      <c r="G98" s="288"/>
      <c r="H98" s="288"/>
      <c r="I98" s="288"/>
      <c r="J98" s="288"/>
      <c r="K98" s="288"/>
      <c r="L98" s="288"/>
      <c r="M98" s="288"/>
      <c r="N98" s="288"/>
      <c r="O98" s="288"/>
      <c r="P98" s="288"/>
      <c r="Q98" s="288"/>
      <c r="R98" s="288"/>
      <c r="S98" s="288"/>
      <c r="T98" s="288"/>
      <c r="U98" s="288"/>
      <c r="V98" s="288"/>
      <c r="W98" s="288"/>
      <c r="X98" s="288"/>
      <c r="Y98" s="400"/>
    </row>
    <row r="99" spans="1:25">
      <c r="A99" s="73" t="s">
        <v>685</v>
      </c>
      <c r="B99" s="85">
        <v>113</v>
      </c>
      <c r="C99" s="288">
        <v>1.7857142857142856E-2</v>
      </c>
      <c r="D99" s="288">
        <v>5.3571428571428568E-2</v>
      </c>
      <c r="E99" s="288">
        <v>6.25E-2</v>
      </c>
      <c r="F99" s="288">
        <v>0.24107142857142858</v>
      </c>
      <c r="G99" s="288">
        <v>0.17857142857142858</v>
      </c>
      <c r="H99" s="288">
        <v>0.1875</v>
      </c>
      <c r="I99" s="288">
        <v>0.21428571428571427</v>
      </c>
      <c r="J99" s="288">
        <v>4.4642857142857144E-2</v>
      </c>
      <c r="K99" s="288">
        <v>7.1428571428571425E-2</v>
      </c>
      <c r="L99" s="288">
        <v>4.4642857142857144E-2</v>
      </c>
      <c r="M99" s="288">
        <v>3.5714285714285712E-2</v>
      </c>
      <c r="N99" s="288">
        <v>1.7857142857142856E-2</v>
      </c>
      <c r="O99" s="288">
        <v>6.25E-2</v>
      </c>
      <c r="P99" s="288">
        <v>0.14285714285714285</v>
      </c>
      <c r="Q99" s="288">
        <v>7.1428571428571425E-2</v>
      </c>
      <c r="R99" s="288">
        <v>8.9285714285714288E-2</v>
      </c>
      <c r="S99" s="288">
        <v>0.15178571428571427</v>
      </c>
      <c r="T99" s="288">
        <v>0.10714285714285714</v>
      </c>
      <c r="U99" s="288">
        <v>0.20535714285714285</v>
      </c>
      <c r="V99" s="288">
        <v>0.44642857142857145</v>
      </c>
      <c r="W99" s="288">
        <v>0.24107142857142858</v>
      </c>
      <c r="X99" s="288">
        <v>0.3125</v>
      </c>
      <c r="Y99" s="400">
        <v>-0.13392857142857145</v>
      </c>
    </row>
    <row r="100" spans="1:25">
      <c r="A100" s="73" t="s">
        <v>715</v>
      </c>
      <c r="B100" s="85">
        <v>25</v>
      </c>
      <c r="C100" s="288">
        <v>0.04</v>
      </c>
      <c r="D100" s="288">
        <v>0</v>
      </c>
      <c r="E100" s="288">
        <v>0.08</v>
      </c>
      <c r="F100" s="288">
        <v>0.32</v>
      </c>
      <c r="G100" s="288">
        <v>0.04</v>
      </c>
      <c r="H100" s="288">
        <v>0.32</v>
      </c>
      <c r="I100" s="288">
        <v>0.2</v>
      </c>
      <c r="J100" s="288">
        <v>0</v>
      </c>
      <c r="K100" s="288">
        <v>0.16</v>
      </c>
      <c r="L100" s="288">
        <v>0</v>
      </c>
      <c r="M100" s="288">
        <v>0.04</v>
      </c>
      <c r="N100" s="288">
        <v>0.04</v>
      </c>
      <c r="O100" s="288">
        <v>0</v>
      </c>
      <c r="P100" s="288">
        <v>0.16</v>
      </c>
      <c r="Q100" s="288">
        <v>0</v>
      </c>
      <c r="R100" s="288">
        <v>0.12</v>
      </c>
      <c r="S100" s="288">
        <v>0.08</v>
      </c>
      <c r="T100" s="288">
        <v>0.24</v>
      </c>
      <c r="U100" s="288">
        <v>0.16</v>
      </c>
      <c r="V100" s="288">
        <v>0.4</v>
      </c>
      <c r="W100" s="288">
        <v>0.2</v>
      </c>
      <c r="X100" s="288">
        <v>0.4</v>
      </c>
      <c r="Y100" s="400">
        <v>0</v>
      </c>
    </row>
    <row r="101" spans="1:25">
      <c r="A101" s="73" t="s">
        <v>619</v>
      </c>
      <c r="B101" s="85">
        <v>956</v>
      </c>
      <c r="C101" s="288">
        <v>1.365546218487395E-2</v>
      </c>
      <c r="D101" s="288">
        <v>1.4705882352941176E-2</v>
      </c>
      <c r="E101" s="288">
        <v>5.3571428571428568E-2</v>
      </c>
      <c r="F101" s="288">
        <v>0.24894957983193278</v>
      </c>
      <c r="G101" s="288">
        <v>0.18802521008403361</v>
      </c>
      <c r="H101" s="288">
        <v>0.25420168067226889</v>
      </c>
      <c r="I101" s="288">
        <v>0.17121848739495799</v>
      </c>
      <c r="J101" s="288">
        <v>5.5672268907563029E-2</v>
      </c>
      <c r="K101" s="288">
        <v>5.8761804826862538E-2</v>
      </c>
      <c r="L101" s="288">
        <v>2.6232948583420776E-2</v>
      </c>
      <c r="M101" s="288">
        <v>3.6726128016789088E-2</v>
      </c>
      <c r="N101" s="288">
        <v>6.400839454354669E-2</v>
      </c>
      <c r="O101" s="288">
        <v>6.6107030430220357E-2</v>
      </c>
      <c r="P101" s="288">
        <v>0.14795383001049317</v>
      </c>
      <c r="Q101" s="288">
        <v>7.7649527806925495E-2</v>
      </c>
      <c r="R101" s="288">
        <v>0.15005246589716684</v>
      </c>
      <c r="S101" s="288">
        <v>0.1416579223504722</v>
      </c>
      <c r="T101" s="288">
        <v>9.4438614900314799E-2</v>
      </c>
      <c r="U101" s="288">
        <v>0.13641133263378805</v>
      </c>
      <c r="V101" s="288">
        <v>0.47743966421825812</v>
      </c>
      <c r="W101" s="288">
        <v>0.29171038824763901</v>
      </c>
      <c r="X101" s="288">
        <v>0.23084994753410285</v>
      </c>
      <c r="Y101" s="400">
        <v>-0.24658971668415527</v>
      </c>
    </row>
    <row r="102" spans="1:25">
      <c r="A102" s="73" t="s">
        <v>676</v>
      </c>
      <c r="B102" s="85">
        <v>115</v>
      </c>
      <c r="C102" s="288">
        <v>8.6956521739130436E-3</v>
      </c>
      <c r="D102" s="288">
        <v>8.6956521739130436E-3</v>
      </c>
      <c r="E102" s="288">
        <v>3.4782608695652174E-2</v>
      </c>
      <c r="F102" s="288">
        <v>0.15652173913043479</v>
      </c>
      <c r="G102" s="288">
        <v>0.23478260869565218</v>
      </c>
      <c r="H102" s="288">
        <v>0.24347826086956523</v>
      </c>
      <c r="I102" s="288">
        <v>0.27826086956521739</v>
      </c>
      <c r="J102" s="288">
        <v>3.4782608695652174E-2</v>
      </c>
      <c r="K102" s="288">
        <v>0</v>
      </c>
      <c r="L102" s="288">
        <v>2.6086956521739129E-2</v>
      </c>
      <c r="M102" s="288">
        <v>1.7391304347826087E-2</v>
      </c>
      <c r="N102" s="288">
        <v>5.2173913043478258E-2</v>
      </c>
      <c r="O102" s="288">
        <v>4.3478260869565216E-2</v>
      </c>
      <c r="P102" s="288">
        <v>0.10434782608695652</v>
      </c>
      <c r="Q102" s="288">
        <v>3.4782608695652174E-2</v>
      </c>
      <c r="R102" s="288">
        <v>0.14782608695652175</v>
      </c>
      <c r="S102" s="288">
        <v>0.18260869565217391</v>
      </c>
      <c r="T102" s="288">
        <v>0.12173913043478261</v>
      </c>
      <c r="U102" s="288">
        <v>0.26956521739130435</v>
      </c>
      <c r="V102" s="288">
        <v>0.27826086956521739</v>
      </c>
      <c r="W102" s="288">
        <v>0.33043478260869563</v>
      </c>
      <c r="X102" s="288">
        <v>0.39130434782608697</v>
      </c>
      <c r="Y102" s="400">
        <v>0.11304347826086958</v>
      </c>
    </row>
    <row r="103" spans="1:25">
      <c r="A103" s="73" t="s">
        <v>670</v>
      </c>
      <c r="B103" s="85">
        <v>36</v>
      </c>
      <c r="C103" s="288">
        <v>2.7777777777777776E-2</v>
      </c>
      <c r="D103" s="288">
        <v>2.7777777777777776E-2</v>
      </c>
      <c r="E103" s="288">
        <v>5.5555555555555552E-2</v>
      </c>
      <c r="F103" s="288">
        <v>5.5555555555555552E-2</v>
      </c>
      <c r="G103" s="288">
        <v>0.25</v>
      </c>
      <c r="H103" s="288">
        <v>0.30555555555555558</v>
      </c>
      <c r="I103" s="288">
        <v>0.25</v>
      </c>
      <c r="J103" s="288">
        <v>2.7777777777777776E-2</v>
      </c>
      <c r="K103" s="288">
        <v>0</v>
      </c>
      <c r="L103" s="288">
        <v>0</v>
      </c>
      <c r="M103" s="288">
        <v>2.7777777777777776E-2</v>
      </c>
      <c r="N103" s="288">
        <v>8.3333333333333329E-2</v>
      </c>
      <c r="O103" s="288">
        <v>5.5555555555555552E-2</v>
      </c>
      <c r="P103" s="288">
        <v>8.3333333333333329E-2</v>
      </c>
      <c r="Q103" s="288">
        <v>0</v>
      </c>
      <c r="R103" s="288">
        <v>0.16666666666666666</v>
      </c>
      <c r="S103" s="288">
        <v>0.25</v>
      </c>
      <c r="T103" s="288">
        <v>0.16666666666666666</v>
      </c>
      <c r="U103" s="288">
        <v>0.16666666666666666</v>
      </c>
      <c r="V103" s="288">
        <v>0.25</v>
      </c>
      <c r="W103" s="288">
        <v>0.41666666666666669</v>
      </c>
      <c r="X103" s="288">
        <v>0.33333333333333331</v>
      </c>
      <c r="Y103" s="400">
        <v>8.3333333333333315E-2</v>
      </c>
    </row>
    <row r="104" spans="1:25">
      <c r="A104" s="73" t="s">
        <v>696</v>
      </c>
      <c r="B104" s="85">
        <v>46</v>
      </c>
      <c r="C104" s="288">
        <v>8.6956521739130432E-2</v>
      </c>
      <c r="D104" s="288">
        <v>4.3478260869565216E-2</v>
      </c>
      <c r="E104" s="288">
        <v>0</v>
      </c>
      <c r="F104" s="288">
        <v>0.2608695652173913</v>
      </c>
      <c r="G104" s="288">
        <v>0.21739130434782608</v>
      </c>
      <c r="H104" s="288">
        <v>0.2391304347826087</v>
      </c>
      <c r="I104" s="288">
        <v>0.13043478260869565</v>
      </c>
      <c r="J104" s="288">
        <v>2.1739130434782608E-2</v>
      </c>
      <c r="K104" s="288">
        <v>0.10869565217391304</v>
      </c>
      <c r="L104" s="288">
        <v>2.1739130434782608E-2</v>
      </c>
      <c r="M104" s="288">
        <v>4.3478260869565216E-2</v>
      </c>
      <c r="N104" s="288">
        <v>8.6956521739130432E-2</v>
      </c>
      <c r="O104" s="288">
        <v>2.1739130434782608E-2</v>
      </c>
      <c r="P104" s="288">
        <v>0.13043478260869565</v>
      </c>
      <c r="Q104" s="288">
        <v>0.15217391304347827</v>
      </c>
      <c r="R104" s="288">
        <v>0.10869565217391304</v>
      </c>
      <c r="S104" s="288">
        <v>0.17391304347826086</v>
      </c>
      <c r="T104" s="288">
        <v>6.5217391304347824E-2</v>
      </c>
      <c r="U104" s="288">
        <v>8.6956521739130432E-2</v>
      </c>
      <c r="V104" s="288">
        <v>0.56521739130434778</v>
      </c>
      <c r="W104" s="288">
        <v>0.28260869565217389</v>
      </c>
      <c r="X104" s="288">
        <v>0.15217391304347827</v>
      </c>
      <c r="Y104" s="400">
        <v>-0.41304347826086951</v>
      </c>
    </row>
    <row r="105" spans="1:25">
      <c r="A105" s="73" t="s">
        <v>665</v>
      </c>
      <c r="B105" s="85">
        <v>239</v>
      </c>
      <c r="C105" s="288">
        <v>1.2552301255230125E-2</v>
      </c>
      <c r="D105" s="288">
        <v>1.6736401673640166E-2</v>
      </c>
      <c r="E105" s="288">
        <v>2.9288702928870293E-2</v>
      </c>
      <c r="F105" s="288">
        <v>0.19246861924686193</v>
      </c>
      <c r="G105" s="288">
        <v>0.20083682008368201</v>
      </c>
      <c r="H105" s="288">
        <v>0.28870292887029286</v>
      </c>
      <c r="I105" s="288">
        <v>0.22594142259414227</v>
      </c>
      <c r="J105" s="288">
        <v>3.3472803347280332E-2</v>
      </c>
      <c r="K105" s="288">
        <v>3.7656903765690378E-2</v>
      </c>
      <c r="L105" s="288">
        <v>2.5104602510460251E-2</v>
      </c>
      <c r="M105" s="288">
        <v>3.7656903765690378E-2</v>
      </c>
      <c r="N105" s="288">
        <v>5.0209205020920501E-2</v>
      </c>
      <c r="O105" s="288">
        <v>4.1841004184100417E-2</v>
      </c>
      <c r="P105" s="288">
        <v>0.13389121338912133</v>
      </c>
      <c r="Q105" s="288">
        <v>7.5313807531380755E-2</v>
      </c>
      <c r="R105" s="288">
        <v>0.16317991631799164</v>
      </c>
      <c r="S105" s="288">
        <v>0.16736401673640167</v>
      </c>
      <c r="T105" s="288">
        <v>0.10460251046025104</v>
      </c>
      <c r="U105" s="288">
        <v>0.16317991631799164</v>
      </c>
      <c r="V105" s="288">
        <v>0.40167364016736401</v>
      </c>
      <c r="W105" s="288">
        <v>0.33054393305439328</v>
      </c>
      <c r="X105" s="288">
        <v>0.26778242677824265</v>
      </c>
      <c r="Y105" s="400">
        <v>-0.13389121338912136</v>
      </c>
    </row>
    <row r="106" spans="1:25" ht="25.5">
      <c r="A106" s="73" t="s">
        <v>637</v>
      </c>
      <c r="B106" s="85">
        <v>811</v>
      </c>
      <c r="C106" s="288">
        <v>2.3485784919653894E-2</v>
      </c>
      <c r="D106" s="288">
        <v>2.2249690976514216E-2</v>
      </c>
      <c r="E106" s="288">
        <v>5.3152039555006178E-2</v>
      </c>
      <c r="F106" s="288">
        <v>0.23238566131025959</v>
      </c>
      <c r="G106" s="288">
        <v>0.15574783683559951</v>
      </c>
      <c r="H106" s="288">
        <v>0.27070457354758964</v>
      </c>
      <c r="I106" s="288">
        <v>0.1965389369592089</v>
      </c>
      <c r="J106" s="288">
        <v>4.573547589616811E-2</v>
      </c>
      <c r="K106" s="288">
        <v>8.8089330024813894E-2</v>
      </c>
      <c r="L106" s="288">
        <v>3.2258064516129031E-2</v>
      </c>
      <c r="M106" s="288">
        <v>3.4739454094292806E-2</v>
      </c>
      <c r="N106" s="288">
        <v>5.8312655086848637E-2</v>
      </c>
      <c r="O106" s="288">
        <v>6.4516129032258063E-2</v>
      </c>
      <c r="P106" s="288">
        <v>0.12406947890818859</v>
      </c>
      <c r="Q106" s="288">
        <v>8.0645161290322578E-2</v>
      </c>
      <c r="R106" s="288">
        <v>0.13523573200992556</v>
      </c>
      <c r="S106" s="288">
        <v>0.16253101736972705</v>
      </c>
      <c r="T106" s="288">
        <v>8.8089330024813894E-2</v>
      </c>
      <c r="U106" s="288">
        <v>0.13151364764267989</v>
      </c>
      <c r="V106" s="288">
        <v>0.4826302729528536</v>
      </c>
      <c r="W106" s="288">
        <v>0.29776674937965258</v>
      </c>
      <c r="X106" s="288">
        <v>0.21960297766749379</v>
      </c>
      <c r="Y106" s="400">
        <v>-0.26302729528535984</v>
      </c>
    </row>
    <row r="107" spans="1:25">
      <c r="A107" s="73" t="s">
        <v>648</v>
      </c>
      <c r="B107" s="85">
        <v>351</v>
      </c>
      <c r="C107" s="288">
        <v>2.2857142857142857E-2</v>
      </c>
      <c r="D107" s="288">
        <v>2.5714285714285714E-2</v>
      </c>
      <c r="E107" s="288">
        <v>6.2857142857142861E-2</v>
      </c>
      <c r="F107" s="288">
        <v>0.19428571428571428</v>
      </c>
      <c r="G107" s="288">
        <v>0.19714285714285715</v>
      </c>
      <c r="H107" s="288">
        <v>0.28857142857142859</v>
      </c>
      <c r="I107" s="288">
        <v>0.18</v>
      </c>
      <c r="J107" s="288">
        <v>2.8571428571428571E-2</v>
      </c>
      <c r="K107" s="288">
        <v>8.5959885386819479E-2</v>
      </c>
      <c r="L107" s="288">
        <v>2.5787965616045846E-2</v>
      </c>
      <c r="M107" s="288">
        <v>4.2979942693409739E-2</v>
      </c>
      <c r="N107" s="288">
        <v>4.5845272206303724E-2</v>
      </c>
      <c r="O107" s="288">
        <v>4.2979942693409739E-2</v>
      </c>
      <c r="P107" s="288">
        <v>0.12607449856733524</v>
      </c>
      <c r="Q107" s="288">
        <v>7.4498567335243557E-2</v>
      </c>
      <c r="R107" s="288">
        <v>0.16332378223495703</v>
      </c>
      <c r="S107" s="288">
        <v>0.1318051575931232</v>
      </c>
      <c r="T107" s="288">
        <v>9.4555873925501438E-2</v>
      </c>
      <c r="U107" s="288">
        <v>0.166189111747851</v>
      </c>
      <c r="V107" s="288">
        <v>0.44412607449856734</v>
      </c>
      <c r="W107" s="288">
        <v>0.29512893982808025</v>
      </c>
      <c r="X107" s="288">
        <v>0.26074498567335241</v>
      </c>
      <c r="Y107" s="400">
        <v>-0.18338108882521492</v>
      </c>
    </row>
    <row r="108" spans="1:25">
      <c r="A108" s="73" t="s">
        <v>698</v>
      </c>
      <c r="B108" s="85">
        <v>183</v>
      </c>
      <c r="C108" s="288">
        <v>5.4945054945054949E-3</v>
      </c>
      <c r="D108" s="288">
        <v>2.197802197802198E-2</v>
      </c>
      <c r="E108" s="288">
        <v>4.3956043956043959E-2</v>
      </c>
      <c r="F108" s="288">
        <v>0.25274725274725274</v>
      </c>
      <c r="G108" s="288">
        <v>0.2087912087912088</v>
      </c>
      <c r="H108" s="288">
        <v>0.23626373626373626</v>
      </c>
      <c r="I108" s="288">
        <v>0.17582417582417584</v>
      </c>
      <c r="J108" s="288">
        <v>5.4945054945054944E-2</v>
      </c>
      <c r="K108" s="288">
        <v>5.4644808743169397E-2</v>
      </c>
      <c r="L108" s="288">
        <v>3.825136612021858E-2</v>
      </c>
      <c r="M108" s="288">
        <v>5.4644808743169397E-2</v>
      </c>
      <c r="N108" s="288">
        <v>4.3715846994535519E-2</v>
      </c>
      <c r="O108" s="288">
        <v>3.825136612021858E-2</v>
      </c>
      <c r="P108" s="288">
        <v>0.12568306010928962</v>
      </c>
      <c r="Q108" s="288">
        <v>8.1967213114754092E-2</v>
      </c>
      <c r="R108" s="288">
        <v>0.14754098360655737</v>
      </c>
      <c r="S108" s="288">
        <v>0.15300546448087432</v>
      </c>
      <c r="T108" s="288">
        <v>0.10382513661202186</v>
      </c>
      <c r="U108" s="288">
        <v>0.15846994535519127</v>
      </c>
      <c r="V108" s="288">
        <v>0.43715846994535518</v>
      </c>
      <c r="W108" s="288">
        <v>0.30054644808743169</v>
      </c>
      <c r="X108" s="288">
        <v>0.26229508196721313</v>
      </c>
      <c r="Y108" s="400">
        <v>-0.17486338797814205</v>
      </c>
    </row>
    <row r="109" spans="1:25">
      <c r="A109" s="73" t="s">
        <v>632</v>
      </c>
      <c r="B109" s="85">
        <v>438</v>
      </c>
      <c r="C109" s="288">
        <v>0</v>
      </c>
      <c r="D109" s="288">
        <v>4.5871559633027525E-3</v>
      </c>
      <c r="E109" s="288">
        <v>2.5229357798165139E-2</v>
      </c>
      <c r="F109" s="288">
        <v>0.12385321100917432</v>
      </c>
      <c r="G109" s="288">
        <v>0.14908256880733944</v>
      </c>
      <c r="H109" s="288">
        <v>0.28440366972477066</v>
      </c>
      <c r="I109" s="288">
        <v>0.37385321100917429</v>
      </c>
      <c r="J109" s="288">
        <v>3.8990825688073397E-2</v>
      </c>
      <c r="K109" s="288">
        <v>1.6018306636155607E-2</v>
      </c>
      <c r="L109" s="288">
        <v>9.1533180778032037E-3</v>
      </c>
      <c r="M109" s="288">
        <v>1.8306636155606407E-2</v>
      </c>
      <c r="N109" s="288">
        <v>3.6613272311212815E-2</v>
      </c>
      <c r="O109" s="288">
        <v>3.6613272311212815E-2</v>
      </c>
      <c r="P109" s="288">
        <v>7.780320366132723E-2</v>
      </c>
      <c r="Q109" s="288">
        <v>6.6361556064073221E-2</v>
      </c>
      <c r="R109" s="288">
        <v>0.13272311212814644</v>
      </c>
      <c r="S109" s="288">
        <v>0.18764302059496568</v>
      </c>
      <c r="T109" s="288">
        <v>0.17391304347826086</v>
      </c>
      <c r="U109" s="288">
        <v>0.24485125858123569</v>
      </c>
      <c r="V109" s="288">
        <v>0.2608695652173913</v>
      </c>
      <c r="W109" s="288">
        <v>0.32036613272311215</v>
      </c>
      <c r="X109" s="288">
        <v>0.41876430205949655</v>
      </c>
      <c r="Y109" s="400">
        <v>0.15789473684210525</v>
      </c>
    </row>
    <row r="110" spans="1:25">
      <c r="A110" s="73" t="s">
        <v>610</v>
      </c>
      <c r="B110" s="85">
        <v>232</v>
      </c>
      <c r="C110" s="288">
        <v>8.658008658008658E-3</v>
      </c>
      <c r="D110" s="288">
        <v>8.658008658008658E-3</v>
      </c>
      <c r="E110" s="288">
        <v>2.5974025974025976E-2</v>
      </c>
      <c r="F110" s="288">
        <v>0.13419913419913421</v>
      </c>
      <c r="G110" s="288">
        <v>0.1471861471861472</v>
      </c>
      <c r="H110" s="288">
        <v>0.23376623376623376</v>
      </c>
      <c r="I110" s="288">
        <v>0.42857142857142855</v>
      </c>
      <c r="J110" s="288">
        <v>1.2987012987012988E-2</v>
      </c>
      <c r="K110" s="288">
        <v>2.5974025974025976E-2</v>
      </c>
      <c r="L110" s="288">
        <v>1.2987012987012988E-2</v>
      </c>
      <c r="M110" s="288">
        <v>2.5974025974025976E-2</v>
      </c>
      <c r="N110" s="288">
        <v>2.1645021645021644E-2</v>
      </c>
      <c r="O110" s="288">
        <v>4.3290043290043288E-2</v>
      </c>
      <c r="P110" s="288">
        <v>6.4935064935064929E-2</v>
      </c>
      <c r="Q110" s="288">
        <v>3.896103896103896E-2</v>
      </c>
      <c r="R110" s="288">
        <v>0.1471861471861472</v>
      </c>
      <c r="S110" s="288">
        <v>0.1774891774891775</v>
      </c>
      <c r="T110" s="288">
        <v>0.17316017316017315</v>
      </c>
      <c r="U110" s="288">
        <v>0.26839826839826841</v>
      </c>
      <c r="V110" s="288">
        <v>0.23376623376623376</v>
      </c>
      <c r="W110" s="288">
        <v>0.32467532467532467</v>
      </c>
      <c r="X110" s="288">
        <v>0.44155844155844154</v>
      </c>
      <c r="Y110" s="400">
        <v>0.20779220779220778</v>
      </c>
    </row>
    <row r="111" spans="1:25">
      <c r="A111" s="73" t="s">
        <v>699</v>
      </c>
      <c r="B111" s="85">
        <v>64</v>
      </c>
      <c r="C111" s="288">
        <v>0</v>
      </c>
      <c r="D111" s="288">
        <v>0</v>
      </c>
      <c r="E111" s="288">
        <v>3.125E-2</v>
      </c>
      <c r="F111" s="288">
        <v>0.1875</v>
      </c>
      <c r="G111" s="288">
        <v>0.203125</v>
      </c>
      <c r="H111" s="288">
        <v>0.296875</v>
      </c>
      <c r="I111" s="288">
        <v>0.265625</v>
      </c>
      <c r="J111" s="288">
        <v>1.5625E-2</v>
      </c>
      <c r="K111" s="288">
        <v>3.125E-2</v>
      </c>
      <c r="L111" s="288">
        <v>0</v>
      </c>
      <c r="M111" s="288">
        <v>6.25E-2</v>
      </c>
      <c r="N111" s="288">
        <v>3.125E-2</v>
      </c>
      <c r="O111" s="288">
        <v>4.6875E-2</v>
      </c>
      <c r="P111" s="288">
        <v>0.140625</v>
      </c>
      <c r="Q111" s="288">
        <v>3.125E-2</v>
      </c>
      <c r="R111" s="288">
        <v>0.109375</v>
      </c>
      <c r="S111" s="288">
        <v>0.21875</v>
      </c>
      <c r="T111" s="288">
        <v>0.140625</v>
      </c>
      <c r="U111" s="288">
        <v>0.1875</v>
      </c>
      <c r="V111" s="288">
        <v>0.34375</v>
      </c>
      <c r="W111" s="288">
        <v>0.328125</v>
      </c>
      <c r="X111" s="288">
        <v>0.328125</v>
      </c>
      <c r="Y111" s="400">
        <v>-1.5625E-2</v>
      </c>
    </row>
    <row r="112" spans="1:25" ht="25.5">
      <c r="A112" s="73" t="s">
        <v>668</v>
      </c>
      <c r="B112" s="85">
        <v>217</v>
      </c>
      <c r="C112" s="288">
        <v>0</v>
      </c>
      <c r="D112" s="288">
        <v>9.3023255813953487E-3</v>
      </c>
      <c r="E112" s="288">
        <v>4.6511627906976744E-3</v>
      </c>
      <c r="F112" s="288">
        <v>0.13488372093023257</v>
      </c>
      <c r="G112" s="288">
        <v>0.16744186046511628</v>
      </c>
      <c r="H112" s="288">
        <v>0.2558139534883721</v>
      </c>
      <c r="I112" s="288">
        <v>0.38139534883720932</v>
      </c>
      <c r="J112" s="288">
        <v>4.6511627906976744E-2</v>
      </c>
      <c r="K112" s="288">
        <v>3.2710280373831772E-2</v>
      </c>
      <c r="L112" s="288">
        <v>2.336448598130841E-2</v>
      </c>
      <c r="M112" s="288">
        <v>1.8691588785046728E-2</v>
      </c>
      <c r="N112" s="288">
        <v>2.336448598130841E-2</v>
      </c>
      <c r="O112" s="288">
        <v>3.2710280373831772E-2</v>
      </c>
      <c r="P112" s="288">
        <v>8.4112149532710276E-2</v>
      </c>
      <c r="Q112" s="288">
        <v>7.0093457943925228E-2</v>
      </c>
      <c r="R112" s="288">
        <v>0.1822429906542056</v>
      </c>
      <c r="S112" s="288">
        <v>0.14953271028037382</v>
      </c>
      <c r="T112" s="288">
        <v>0.14953271028037382</v>
      </c>
      <c r="U112" s="288">
        <v>0.23364485981308411</v>
      </c>
      <c r="V112" s="288">
        <v>0.28504672897196259</v>
      </c>
      <c r="W112" s="288">
        <v>0.33177570093457942</v>
      </c>
      <c r="X112" s="288">
        <v>0.38317757009345793</v>
      </c>
      <c r="Y112" s="400">
        <v>9.8130841121495338E-2</v>
      </c>
    </row>
    <row r="113" spans="1:25" ht="25.5">
      <c r="A113" s="73" t="s">
        <v>711</v>
      </c>
      <c r="B113" s="85">
        <v>115</v>
      </c>
      <c r="C113" s="288">
        <v>4.3478260869565216E-2</v>
      </c>
      <c r="D113" s="288">
        <v>1.7391304347826087E-2</v>
      </c>
      <c r="E113" s="288">
        <v>4.3478260869565216E-2</v>
      </c>
      <c r="F113" s="288">
        <v>0.21739130434782608</v>
      </c>
      <c r="G113" s="288">
        <v>0.20869565217391303</v>
      </c>
      <c r="H113" s="288">
        <v>0.18260869565217391</v>
      </c>
      <c r="I113" s="288">
        <v>0.22608695652173913</v>
      </c>
      <c r="J113" s="288">
        <v>6.0869565217391307E-2</v>
      </c>
      <c r="K113" s="288">
        <v>9.5652173913043481E-2</v>
      </c>
      <c r="L113" s="288">
        <v>1.7391304347826087E-2</v>
      </c>
      <c r="M113" s="288">
        <v>1.7391304347826087E-2</v>
      </c>
      <c r="N113" s="288">
        <v>4.3478260869565216E-2</v>
      </c>
      <c r="O113" s="288">
        <v>6.0869565217391307E-2</v>
      </c>
      <c r="P113" s="288">
        <v>0.11304347826086956</v>
      </c>
      <c r="Q113" s="288">
        <v>8.6956521739130432E-2</v>
      </c>
      <c r="R113" s="288">
        <v>0.11304347826086956</v>
      </c>
      <c r="S113" s="288">
        <v>0.16521739130434782</v>
      </c>
      <c r="T113" s="288">
        <v>6.9565217391304349E-2</v>
      </c>
      <c r="U113" s="288">
        <v>0.21739130434782608</v>
      </c>
      <c r="V113" s="288">
        <v>0.43478260869565216</v>
      </c>
      <c r="W113" s="288">
        <v>0.27826086956521739</v>
      </c>
      <c r="X113" s="288">
        <v>0.28695652173913044</v>
      </c>
      <c r="Y113" s="400">
        <v>-0.14782608695652172</v>
      </c>
    </row>
    <row r="114" spans="1:25" ht="25.5">
      <c r="A114" s="73" t="s">
        <v>655</v>
      </c>
      <c r="B114" s="85">
        <v>459</v>
      </c>
      <c r="C114" s="288">
        <v>8.7145969498910684E-3</v>
      </c>
      <c r="D114" s="288">
        <v>1.5250544662309368E-2</v>
      </c>
      <c r="E114" s="288">
        <v>6.1002178649237473E-2</v>
      </c>
      <c r="F114" s="288">
        <v>0.20261437908496732</v>
      </c>
      <c r="G114" s="288">
        <v>0.19607843137254902</v>
      </c>
      <c r="H114" s="288">
        <v>0.28104575163398693</v>
      </c>
      <c r="I114" s="288">
        <v>0.20697167755991286</v>
      </c>
      <c r="J114" s="288">
        <v>2.8322440087145968E-2</v>
      </c>
      <c r="K114" s="288">
        <v>3.2751091703056769E-2</v>
      </c>
      <c r="L114" s="288">
        <v>8.7336244541484712E-3</v>
      </c>
      <c r="M114" s="288">
        <v>2.4017467248908297E-2</v>
      </c>
      <c r="N114" s="288">
        <v>6.3318777292576414E-2</v>
      </c>
      <c r="O114" s="288">
        <v>3.7117903930131008E-2</v>
      </c>
      <c r="P114" s="288">
        <v>0.10480349344978165</v>
      </c>
      <c r="Q114" s="288">
        <v>0.11135371179039301</v>
      </c>
      <c r="R114" s="288">
        <v>0.17467248908296942</v>
      </c>
      <c r="S114" s="288">
        <v>0.17467248908296942</v>
      </c>
      <c r="T114" s="288">
        <v>0.12663755458515283</v>
      </c>
      <c r="U114" s="288">
        <v>0.14192139737991266</v>
      </c>
      <c r="V114" s="288">
        <v>0.38209606986899564</v>
      </c>
      <c r="W114" s="288">
        <v>0.34934497816593885</v>
      </c>
      <c r="X114" s="288">
        <v>0.26855895196506552</v>
      </c>
      <c r="Y114" s="400">
        <v>-0.11353711790393012</v>
      </c>
    </row>
    <row r="115" spans="1:25">
      <c r="A115" s="73" t="s">
        <v>583</v>
      </c>
      <c r="B115" s="85">
        <v>779</v>
      </c>
      <c r="C115" s="288">
        <v>3.8610038610038611E-3</v>
      </c>
      <c r="D115" s="288">
        <v>1.9305019305019305E-2</v>
      </c>
      <c r="E115" s="288">
        <v>4.1184041184041183E-2</v>
      </c>
      <c r="F115" s="288">
        <v>0.21750321750321749</v>
      </c>
      <c r="G115" s="288">
        <v>0.16602316602316602</v>
      </c>
      <c r="H115" s="288">
        <v>0.2857142857142857</v>
      </c>
      <c r="I115" s="288">
        <v>0.23680823680823682</v>
      </c>
      <c r="J115" s="288">
        <v>2.9601029601029602E-2</v>
      </c>
      <c r="K115" s="288">
        <v>2.8350515463917526E-2</v>
      </c>
      <c r="L115" s="288">
        <v>9.0206185567010301E-3</v>
      </c>
      <c r="M115" s="288">
        <v>3.2216494845360821E-2</v>
      </c>
      <c r="N115" s="288">
        <v>3.4793814432989692E-2</v>
      </c>
      <c r="O115" s="288">
        <v>3.8659793814432991E-2</v>
      </c>
      <c r="P115" s="288">
        <v>0.1172680412371134</v>
      </c>
      <c r="Q115" s="288">
        <v>0.1095360824742268</v>
      </c>
      <c r="R115" s="288">
        <v>0.16365979381443299</v>
      </c>
      <c r="S115" s="288">
        <v>0.16108247422680413</v>
      </c>
      <c r="T115" s="288">
        <v>0.13917525773195877</v>
      </c>
      <c r="U115" s="288">
        <v>0.16623711340206185</v>
      </c>
      <c r="V115" s="288">
        <v>0.36984536082474229</v>
      </c>
      <c r="W115" s="288">
        <v>0.32474226804123713</v>
      </c>
      <c r="X115" s="288">
        <v>0.30541237113402064</v>
      </c>
      <c r="Y115" s="400">
        <v>-6.4432989690721643E-2</v>
      </c>
    </row>
    <row r="116" spans="1:25">
      <c r="A116" s="73" t="s">
        <v>673</v>
      </c>
      <c r="B116" s="85">
        <v>482</v>
      </c>
      <c r="C116" s="288">
        <v>1.4613778705636743E-2</v>
      </c>
      <c r="D116" s="288">
        <v>1.4613778705636743E-2</v>
      </c>
      <c r="E116" s="288">
        <v>3.3402922755741124E-2</v>
      </c>
      <c r="F116" s="288">
        <v>0.18997912317327767</v>
      </c>
      <c r="G116" s="288">
        <v>0.1837160751565762</v>
      </c>
      <c r="H116" s="288">
        <v>0.29853862212943633</v>
      </c>
      <c r="I116" s="288">
        <v>0.21503131524008351</v>
      </c>
      <c r="J116" s="288">
        <v>5.0104384133611693E-2</v>
      </c>
      <c r="K116" s="288">
        <v>4.9792531120331947E-2</v>
      </c>
      <c r="L116" s="288">
        <v>2.6970954356846474E-2</v>
      </c>
      <c r="M116" s="288">
        <v>2.4896265560165973E-2</v>
      </c>
      <c r="N116" s="288">
        <v>2.6970954356846474E-2</v>
      </c>
      <c r="O116" s="288">
        <v>4.3568464730290454E-2</v>
      </c>
      <c r="P116" s="288">
        <v>0.11825726141078838</v>
      </c>
      <c r="Q116" s="288">
        <v>9.1286307053941904E-2</v>
      </c>
      <c r="R116" s="288">
        <v>0.14315352697095435</v>
      </c>
      <c r="S116" s="288">
        <v>0.19294605809128632</v>
      </c>
      <c r="T116" s="288">
        <v>0.11825726141078838</v>
      </c>
      <c r="U116" s="288">
        <v>0.16390041493775934</v>
      </c>
      <c r="V116" s="288">
        <v>0.38174273858921159</v>
      </c>
      <c r="W116" s="288">
        <v>0.33609958506224069</v>
      </c>
      <c r="X116" s="288">
        <v>0.28215767634854771</v>
      </c>
      <c r="Y116" s="400">
        <v>-9.958506224066388E-2</v>
      </c>
    </row>
    <row r="117" spans="1:25">
      <c r="A117" s="73" t="s">
        <v>663</v>
      </c>
      <c r="B117" s="85">
        <v>172</v>
      </c>
      <c r="C117" s="288">
        <v>1.1627906976744186E-2</v>
      </c>
      <c r="D117" s="288">
        <v>2.3255813953488372E-2</v>
      </c>
      <c r="E117" s="288">
        <v>1.7441860465116279E-2</v>
      </c>
      <c r="F117" s="288">
        <v>0.14534883720930233</v>
      </c>
      <c r="G117" s="288">
        <v>0.1744186046511628</v>
      </c>
      <c r="H117" s="288">
        <v>0.31395348837209303</v>
      </c>
      <c r="I117" s="288">
        <v>0.26744186046511625</v>
      </c>
      <c r="J117" s="288">
        <v>4.6511627906976744E-2</v>
      </c>
      <c r="K117" s="288">
        <v>6.9767441860465115E-2</v>
      </c>
      <c r="L117" s="288">
        <v>2.3255813953488372E-2</v>
      </c>
      <c r="M117" s="288">
        <v>2.9069767441860465E-2</v>
      </c>
      <c r="N117" s="288">
        <v>4.0697674418604654E-2</v>
      </c>
      <c r="O117" s="288">
        <v>2.9069767441860465E-2</v>
      </c>
      <c r="P117" s="288">
        <v>0.14534883720930233</v>
      </c>
      <c r="Q117" s="288">
        <v>0.12790697674418605</v>
      </c>
      <c r="R117" s="288">
        <v>0.15697674418604651</v>
      </c>
      <c r="S117" s="288">
        <v>0.11627906976744186</v>
      </c>
      <c r="T117" s="288">
        <v>9.3023255813953487E-2</v>
      </c>
      <c r="U117" s="288">
        <v>0.16860465116279069</v>
      </c>
      <c r="V117" s="288">
        <v>0.46511627906976744</v>
      </c>
      <c r="W117" s="288">
        <v>0.27325581395348836</v>
      </c>
      <c r="X117" s="288">
        <v>0.26162790697674421</v>
      </c>
      <c r="Y117" s="400">
        <v>-0.20348837209302323</v>
      </c>
    </row>
    <row r="118" spans="1:25" ht="25.5">
      <c r="A118" s="73" t="s">
        <v>680</v>
      </c>
      <c r="B118" s="85">
        <v>147</v>
      </c>
      <c r="C118" s="288">
        <v>1.3698630136986301E-2</v>
      </c>
      <c r="D118" s="288">
        <v>2.0547945205479451E-2</v>
      </c>
      <c r="E118" s="288">
        <v>2.7397260273972601E-2</v>
      </c>
      <c r="F118" s="288">
        <v>0.16438356164383561</v>
      </c>
      <c r="G118" s="288">
        <v>0.23287671232876711</v>
      </c>
      <c r="H118" s="288">
        <v>0.25342465753424659</v>
      </c>
      <c r="I118" s="288">
        <v>0.20547945205479451</v>
      </c>
      <c r="J118" s="288">
        <v>8.2191780821917804E-2</v>
      </c>
      <c r="K118" s="288">
        <v>7.5342465753424653E-2</v>
      </c>
      <c r="L118" s="288">
        <v>2.7397260273972601E-2</v>
      </c>
      <c r="M118" s="288">
        <v>2.0547945205479451E-2</v>
      </c>
      <c r="N118" s="288">
        <v>6.8493150684931503E-2</v>
      </c>
      <c r="O118" s="288">
        <v>4.7945205479452052E-2</v>
      </c>
      <c r="P118" s="288">
        <v>0.1095890410958904</v>
      </c>
      <c r="Q118" s="288">
        <v>8.2191780821917804E-2</v>
      </c>
      <c r="R118" s="288">
        <v>0.13013698630136986</v>
      </c>
      <c r="S118" s="288">
        <v>0.14383561643835616</v>
      </c>
      <c r="T118" s="288">
        <v>0.13013698630136986</v>
      </c>
      <c r="U118" s="288">
        <v>0.16438356164383561</v>
      </c>
      <c r="V118" s="288">
        <v>0.4315068493150685</v>
      </c>
      <c r="W118" s="288">
        <v>0.27397260273972601</v>
      </c>
      <c r="X118" s="288">
        <v>0.29452054794520549</v>
      </c>
      <c r="Y118" s="400">
        <v>-0.13698630136986301</v>
      </c>
    </row>
    <row r="119" spans="1:25">
      <c r="A119" s="207" t="s">
        <v>526</v>
      </c>
      <c r="B119" s="85"/>
      <c r="C119" s="288"/>
      <c r="D119" s="288"/>
      <c r="E119" s="288"/>
      <c r="F119" s="288"/>
      <c r="G119" s="288"/>
      <c r="H119" s="288"/>
      <c r="I119" s="288"/>
      <c r="J119" s="288"/>
      <c r="K119" s="288"/>
      <c r="L119" s="288"/>
      <c r="M119" s="288"/>
      <c r="N119" s="288"/>
      <c r="O119" s="288"/>
      <c r="P119" s="288"/>
      <c r="Q119" s="288"/>
      <c r="R119" s="288"/>
      <c r="S119" s="288"/>
      <c r="T119" s="288"/>
      <c r="U119" s="288"/>
      <c r="V119" s="288"/>
      <c r="W119" s="288"/>
      <c r="X119" s="288"/>
      <c r="Y119" s="400"/>
    </row>
    <row r="120" spans="1:25">
      <c r="A120" s="123" t="s">
        <v>527</v>
      </c>
      <c r="B120" s="84" t="s">
        <v>771</v>
      </c>
      <c r="C120" s="288"/>
      <c r="D120" s="288"/>
      <c r="E120" s="288"/>
      <c r="F120" s="288"/>
      <c r="G120" s="288"/>
      <c r="H120" s="288"/>
      <c r="I120" s="288"/>
      <c r="J120" s="288"/>
      <c r="K120" s="288"/>
      <c r="L120" s="288"/>
      <c r="M120" s="288"/>
      <c r="N120" s="288"/>
      <c r="O120" s="288"/>
      <c r="P120" s="288"/>
      <c r="Q120" s="288"/>
      <c r="R120" s="288"/>
      <c r="S120" s="288"/>
      <c r="T120" s="288"/>
      <c r="U120" s="288"/>
      <c r="V120" s="288"/>
      <c r="W120" s="288"/>
      <c r="X120" s="288"/>
      <c r="Y120" s="400"/>
    </row>
    <row r="121" spans="1:25">
      <c r="A121" s="73" t="s">
        <v>585</v>
      </c>
      <c r="B121" s="85">
        <v>4865</v>
      </c>
      <c r="C121" s="288">
        <v>1.04389721627409E-2</v>
      </c>
      <c r="D121" s="288">
        <v>1.8201284796573874E-2</v>
      </c>
      <c r="E121" s="288">
        <v>4.17558886509636E-2</v>
      </c>
      <c r="F121" s="288">
        <v>0.20637044967880086</v>
      </c>
      <c r="G121" s="288">
        <v>0.17184154175588864</v>
      </c>
      <c r="H121" s="288">
        <v>0.27141327623126338</v>
      </c>
      <c r="I121" s="288">
        <v>0.23233404710920771</v>
      </c>
      <c r="J121" s="288">
        <v>4.7644539614561027E-2</v>
      </c>
      <c r="K121" s="288">
        <v>5.0321199143468949E-2</v>
      </c>
      <c r="L121" s="288">
        <v>2.2483940042826552E-2</v>
      </c>
      <c r="M121" s="288">
        <v>3.4528907922912203E-2</v>
      </c>
      <c r="N121" s="288">
        <v>4.6038543897216275E-2</v>
      </c>
      <c r="O121" s="288">
        <v>4.9785867237687367E-2</v>
      </c>
      <c r="P121" s="288">
        <v>0.11616702355460386</v>
      </c>
      <c r="Q121" s="288">
        <v>8.5385438972162747E-2</v>
      </c>
      <c r="R121" s="288">
        <v>0.15042826552462527</v>
      </c>
      <c r="S121" s="288">
        <v>0.16086723768736616</v>
      </c>
      <c r="T121" s="288">
        <v>0.11857601713062098</v>
      </c>
      <c r="U121" s="288">
        <v>0.16541755888650964</v>
      </c>
      <c r="V121" s="288">
        <v>0.40471092077087795</v>
      </c>
      <c r="W121" s="288">
        <v>0.31129550321199145</v>
      </c>
      <c r="X121" s="288">
        <v>0.2839935760171306</v>
      </c>
      <c r="Y121" s="400">
        <v>-0.12071734475374735</v>
      </c>
    </row>
    <row r="122" spans="1:25">
      <c r="A122" s="73" t="s">
        <v>633</v>
      </c>
      <c r="B122" s="85">
        <v>2811</v>
      </c>
      <c r="C122" s="288">
        <v>1.6083254493850521E-2</v>
      </c>
      <c r="D122" s="288">
        <v>1.3718070009460738E-2</v>
      </c>
      <c r="E122" s="288">
        <v>4.4938505203405865E-2</v>
      </c>
      <c r="F122" s="288">
        <v>0.1868495742667928</v>
      </c>
      <c r="G122" s="288">
        <v>0.18779564806054871</v>
      </c>
      <c r="H122" s="288">
        <v>0.27578051087984862</v>
      </c>
      <c r="I122" s="288">
        <v>0.2412488174077578</v>
      </c>
      <c r="J122" s="288">
        <v>3.3585619678334913E-2</v>
      </c>
      <c r="K122" s="288">
        <v>5.205868433506862E-2</v>
      </c>
      <c r="L122" s="288">
        <v>1.9403691433980123E-2</v>
      </c>
      <c r="M122" s="288">
        <v>2.3663038334122102E-2</v>
      </c>
      <c r="N122" s="288">
        <v>4.8272598201609083E-2</v>
      </c>
      <c r="O122" s="288">
        <v>3.9753904401325132E-2</v>
      </c>
      <c r="P122" s="288">
        <v>0.12636062470421203</v>
      </c>
      <c r="Q122" s="288">
        <v>8.1400851869380023E-2</v>
      </c>
      <c r="R122" s="288">
        <v>0.14860388073828679</v>
      </c>
      <c r="S122" s="288">
        <v>0.16374822527212493</v>
      </c>
      <c r="T122" s="288">
        <v>0.11642214860388074</v>
      </c>
      <c r="U122" s="288">
        <v>0.1803123521060104</v>
      </c>
      <c r="V122" s="288">
        <v>0.3909133932796971</v>
      </c>
      <c r="W122" s="288">
        <v>0.31235210601041175</v>
      </c>
      <c r="X122" s="288">
        <v>0.29673450070989116</v>
      </c>
      <c r="Y122" s="400">
        <v>-9.4178892569805939E-2</v>
      </c>
    </row>
    <row r="123" spans="1:25">
      <c r="A123" s="123" t="s">
        <v>528</v>
      </c>
      <c r="B123" s="84" t="s">
        <v>771</v>
      </c>
      <c r="C123" s="288"/>
      <c r="D123" s="288"/>
      <c r="E123" s="288"/>
      <c r="F123" s="288"/>
      <c r="G123" s="288"/>
      <c r="H123" s="288"/>
      <c r="I123" s="288"/>
      <c r="J123" s="288"/>
      <c r="K123" s="288"/>
      <c r="L123" s="288"/>
      <c r="M123" s="288"/>
      <c r="N123" s="288"/>
      <c r="O123" s="288"/>
      <c r="P123" s="288"/>
      <c r="Q123" s="288"/>
      <c r="R123" s="288"/>
      <c r="S123" s="288"/>
      <c r="T123" s="288"/>
      <c r="U123" s="288"/>
      <c r="V123" s="288"/>
      <c r="W123" s="288"/>
      <c r="X123" s="288"/>
      <c r="Y123" s="400"/>
    </row>
    <row r="124" spans="1:25">
      <c r="A124" s="73" t="s">
        <v>718</v>
      </c>
      <c r="B124" s="85">
        <v>242</v>
      </c>
      <c r="C124" s="288">
        <v>3.2786885245901641E-2</v>
      </c>
      <c r="D124" s="288">
        <v>0</v>
      </c>
      <c r="E124" s="288">
        <v>5.737704918032787E-2</v>
      </c>
      <c r="F124" s="288">
        <v>0.13114754098360656</v>
      </c>
      <c r="G124" s="288">
        <v>9.8360655737704916E-2</v>
      </c>
      <c r="H124" s="288">
        <v>0.23770491803278687</v>
      </c>
      <c r="I124" s="288">
        <v>0.39344262295081966</v>
      </c>
      <c r="J124" s="288">
        <v>4.9180327868852458E-2</v>
      </c>
      <c r="K124" s="288">
        <v>5.737704918032787E-2</v>
      </c>
      <c r="L124" s="288">
        <v>1.6393442622950821E-2</v>
      </c>
      <c r="M124" s="288">
        <v>2.4590163934426229E-2</v>
      </c>
      <c r="N124" s="288">
        <v>4.0983606557377046E-2</v>
      </c>
      <c r="O124" s="288">
        <v>4.0983606557377046E-2</v>
      </c>
      <c r="P124" s="288">
        <v>0.10655737704918032</v>
      </c>
      <c r="Q124" s="288">
        <v>5.737704918032787E-2</v>
      </c>
      <c r="R124" s="288">
        <v>0.16393442622950818</v>
      </c>
      <c r="S124" s="288">
        <v>0.16393442622950818</v>
      </c>
      <c r="T124" s="288">
        <v>7.3770491803278687E-2</v>
      </c>
      <c r="U124" s="288">
        <v>0.25409836065573771</v>
      </c>
      <c r="V124" s="288">
        <v>0.34426229508196721</v>
      </c>
      <c r="W124" s="288">
        <v>0.32786885245901637</v>
      </c>
      <c r="X124" s="288">
        <v>0.32786885245901637</v>
      </c>
      <c r="Y124" s="400">
        <v>-1.6393442622950838E-2</v>
      </c>
    </row>
    <row r="125" spans="1:25">
      <c r="A125" s="73" t="s">
        <v>612</v>
      </c>
      <c r="B125" s="85">
        <v>1358</v>
      </c>
      <c r="C125" s="288">
        <v>8.4666039510818431E-3</v>
      </c>
      <c r="D125" s="288">
        <v>1.4111006585136407E-2</v>
      </c>
      <c r="E125" s="288">
        <v>4.2333019755409221E-2</v>
      </c>
      <c r="F125" s="288">
        <v>0.16839134524929444</v>
      </c>
      <c r="G125" s="288">
        <v>0.17027281279397929</v>
      </c>
      <c r="H125" s="288">
        <v>0.2737535277516463</v>
      </c>
      <c r="I125" s="288">
        <v>0.28974600188146754</v>
      </c>
      <c r="J125" s="288">
        <v>3.2925682031984947E-2</v>
      </c>
      <c r="K125" s="288">
        <v>3.095684803001876E-2</v>
      </c>
      <c r="L125" s="288">
        <v>1.5947467166979361E-2</v>
      </c>
      <c r="M125" s="288">
        <v>2.8142589118198873E-2</v>
      </c>
      <c r="N125" s="288">
        <v>4.4090056285178238E-2</v>
      </c>
      <c r="O125" s="288">
        <v>4.4090056285178238E-2</v>
      </c>
      <c r="P125" s="288">
        <v>9.193245778611632E-2</v>
      </c>
      <c r="Q125" s="288">
        <v>9.0056285178236398E-2</v>
      </c>
      <c r="R125" s="288">
        <v>0.16791744840525327</v>
      </c>
      <c r="S125" s="288">
        <v>0.15384615384615385</v>
      </c>
      <c r="T125" s="288">
        <v>0.12757973733583489</v>
      </c>
      <c r="U125" s="288">
        <v>0.20544090056285177</v>
      </c>
      <c r="V125" s="288">
        <v>0.34521575984990621</v>
      </c>
      <c r="W125" s="288">
        <v>0.32176360225140715</v>
      </c>
      <c r="X125" s="288">
        <v>0.33302063789868669</v>
      </c>
      <c r="Y125" s="400">
        <v>-1.2195121951219523E-2</v>
      </c>
    </row>
    <row r="126" spans="1:25">
      <c r="A126" s="73" t="s">
        <v>601</v>
      </c>
      <c r="B126" s="85">
        <v>2049</v>
      </c>
      <c r="C126" s="288">
        <v>1.1145510835913313E-2</v>
      </c>
      <c r="D126" s="288">
        <v>1.5479876160990712E-2</v>
      </c>
      <c r="E126" s="288">
        <v>4.0866873065015477E-2</v>
      </c>
      <c r="F126" s="288">
        <v>0.16594427244582044</v>
      </c>
      <c r="G126" s="288">
        <v>0.19009287925696594</v>
      </c>
      <c r="H126" s="288">
        <v>0.27058823529411763</v>
      </c>
      <c r="I126" s="288">
        <v>0.27554179566563469</v>
      </c>
      <c r="J126" s="288">
        <v>3.0340557275541795E-2</v>
      </c>
      <c r="K126" s="288">
        <v>3.717472118959108E-2</v>
      </c>
      <c r="L126" s="288">
        <v>1.6109045848822799E-2</v>
      </c>
      <c r="M126" s="288">
        <v>2.292441140024783E-2</v>
      </c>
      <c r="N126" s="288">
        <v>4.0272614622057001E-2</v>
      </c>
      <c r="O126" s="288">
        <v>4.2750929368029739E-2</v>
      </c>
      <c r="P126" s="288">
        <v>9.8513011152416355E-2</v>
      </c>
      <c r="Q126" s="288">
        <v>8.302354399008674E-2</v>
      </c>
      <c r="R126" s="288">
        <v>0.16852540272614622</v>
      </c>
      <c r="S126" s="288">
        <v>0.18587360594795538</v>
      </c>
      <c r="T126" s="288">
        <v>0.12639405204460966</v>
      </c>
      <c r="U126" s="288">
        <v>0.17843866171003717</v>
      </c>
      <c r="V126" s="288">
        <v>0.34076827757125155</v>
      </c>
      <c r="W126" s="288">
        <v>0.35439900867410162</v>
      </c>
      <c r="X126" s="288">
        <v>0.30483271375464682</v>
      </c>
      <c r="Y126" s="400">
        <v>-3.5935563816604732E-2</v>
      </c>
    </row>
    <row r="127" spans="1:25">
      <c r="A127" s="73" t="s">
        <v>598</v>
      </c>
      <c r="B127" s="85">
        <v>1916</v>
      </c>
      <c r="C127" s="288">
        <v>1.4612452350698857E-2</v>
      </c>
      <c r="D127" s="288">
        <v>1.9695044472681066E-2</v>
      </c>
      <c r="E127" s="288">
        <v>4.0660736975857689E-2</v>
      </c>
      <c r="F127" s="288">
        <v>0.21791613722998729</v>
      </c>
      <c r="G127" s="288">
        <v>0.18170266836086404</v>
      </c>
      <c r="H127" s="288">
        <v>0.27191867852604829</v>
      </c>
      <c r="I127" s="288">
        <v>0.21092757306226176</v>
      </c>
      <c r="J127" s="288">
        <v>4.2566709021601014E-2</v>
      </c>
      <c r="K127" s="288">
        <v>6.2301335028607754E-2</v>
      </c>
      <c r="L127" s="288">
        <v>2.3521932612841703E-2</v>
      </c>
      <c r="M127" s="288">
        <v>3.6872218690400506E-2</v>
      </c>
      <c r="N127" s="288">
        <v>4.7043865225683407E-2</v>
      </c>
      <c r="O127" s="288">
        <v>4.7679593134138588E-2</v>
      </c>
      <c r="P127" s="288">
        <v>0.12523839796567068</v>
      </c>
      <c r="Q127" s="288">
        <v>7.8830260648442466E-2</v>
      </c>
      <c r="R127" s="288">
        <v>0.13477431659249842</v>
      </c>
      <c r="S127" s="288">
        <v>0.1519389701207883</v>
      </c>
      <c r="T127" s="288">
        <v>0.11315956770502225</v>
      </c>
      <c r="U127" s="288">
        <v>0.17863954227590592</v>
      </c>
      <c r="V127" s="288">
        <v>0.42148760330578511</v>
      </c>
      <c r="W127" s="288">
        <v>0.28671328671328672</v>
      </c>
      <c r="X127" s="288">
        <v>0.29179910998092817</v>
      </c>
      <c r="Y127" s="400">
        <v>-0.12968849332485693</v>
      </c>
    </row>
    <row r="128" spans="1:25">
      <c r="A128" s="73" t="s">
        <v>586</v>
      </c>
      <c r="B128" s="85">
        <v>1769</v>
      </c>
      <c r="C128" s="288">
        <v>1.8155410312273058E-2</v>
      </c>
      <c r="D128" s="288">
        <v>2.178649237472767E-2</v>
      </c>
      <c r="E128" s="288">
        <v>4.9382716049382713E-2</v>
      </c>
      <c r="F128" s="288">
        <v>0.24836601307189543</v>
      </c>
      <c r="G128" s="288">
        <v>0.17719680464778503</v>
      </c>
      <c r="H128" s="288">
        <v>0.26361655773420478</v>
      </c>
      <c r="I128" s="288">
        <v>0.15976761074800291</v>
      </c>
      <c r="J128" s="288">
        <v>6.1728395061728392E-2</v>
      </c>
      <c r="K128" s="288">
        <v>7.8545454545454543E-2</v>
      </c>
      <c r="L128" s="288">
        <v>3.1272727272727271E-2</v>
      </c>
      <c r="M128" s="288">
        <v>3.4181818181818181E-2</v>
      </c>
      <c r="N128" s="288">
        <v>5.8909090909090911E-2</v>
      </c>
      <c r="O128" s="288">
        <v>5.7454545454545453E-2</v>
      </c>
      <c r="P128" s="288">
        <v>0.14545454545454545</v>
      </c>
      <c r="Q128" s="288">
        <v>8.4363636363636363E-2</v>
      </c>
      <c r="R128" s="288">
        <v>0.13236363636363635</v>
      </c>
      <c r="S128" s="288">
        <v>0.14763636363636365</v>
      </c>
      <c r="T128" s="288">
        <v>0.10472727272727272</v>
      </c>
      <c r="U128" s="288">
        <v>0.12509090909090909</v>
      </c>
      <c r="V128" s="288">
        <v>0.49018181818181816</v>
      </c>
      <c r="W128" s="288">
        <v>0.28000000000000003</v>
      </c>
      <c r="X128" s="288">
        <v>0.22981818181818181</v>
      </c>
      <c r="Y128" s="400">
        <v>-0.26036363636363635</v>
      </c>
    </row>
    <row r="129" spans="1:25">
      <c r="A129" s="73" t="s">
        <v>622</v>
      </c>
      <c r="B129" s="85">
        <v>584</v>
      </c>
      <c r="C129" s="288">
        <v>6.8259385665529011E-3</v>
      </c>
      <c r="D129" s="288">
        <v>1.0238907849829351E-2</v>
      </c>
      <c r="E129" s="288">
        <v>3.7542662116040959E-2</v>
      </c>
      <c r="F129" s="288">
        <v>0.24232081911262798</v>
      </c>
      <c r="G129" s="288">
        <v>0.16382252559726962</v>
      </c>
      <c r="H129" s="288">
        <v>0.29351535836177473</v>
      </c>
      <c r="I129" s="288">
        <v>0.19795221843003413</v>
      </c>
      <c r="J129" s="288">
        <v>4.778156996587031E-2</v>
      </c>
      <c r="K129" s="288">
        <v>3.4246575342465752E-2</v>
      </c>
      <c r="L129" s="288">
        <v>2.0547945205479451E-2</v>
      </c>
      <c r="M129" s="288">
        <v>3.7671232876712327E-2</v>
      </c>
      <c r="N129" s="288">
        <v>5.1369863013698627E-2</v>
      </c>
      <c r="O129" s="288">
        <v>3.7671232876712327E-2</v>
      </c>
      <c r="P129" s="288">
        <v>0.17808219178082191</v>
      </c>
      <c r="Q129" s="288">
        <v>0.10273972602739725</v>
      </c>
      <c r="R129" s="288">
        <v>0.13356164383561644</v>
      </c>
      <c r="S129" s="288">
        <v>0.14383561643835616</v>
      </c>
      <c r="T129" s="288">
        <v>0.12671232876712329</v>
      </c>
      <c r="U129" s="288">
        <v>0.13356164383561644</v>
      </c>
      <c r="V129" s="288">
        <v>0.46232876712328769</v>
      </c>
      <c r="W129" s="288">
        <v>0.2773972602739726</v>
      </c>
      <c r="X129" s="288">
        <v>0.26027397260273971</v>
      </c>
      <c r="Y129" s="400">
        <v>-0.20205479452054798</v>
      </c>
    </row>
    <row r="130" spans="1:25">
      <c r="A130" s="123" t="s">
        <v>529</v>
      </c>
      <c r="B130" s="84" t="s">
        <v>771</v>
      </c>
      <c r="C130" s="288"/>
      <c r="D130" s="288"/>
      <c r="E130" s="288"/>
      <c r="F130" s="288"/>
      <c r="G130" s="288"/>
      <c r="H130" s="288"/>
      <c r="I130" s="288"/>
      <c r="J130" s="288"/>
      <c r="K130" s="288"/>
      <c r="L130" s="288"/>
      <c r="M130" s="288"/>
      <c r="N130" s="288"/>
      <c r="O130" s="288"/>
      <c r="P130" s="288"/>
      <c r="Q130" s="288"/>
      <c r="R130" s="288"/>
      <c r="S130" s="288"/>
      <c r="T130" s="288"/>
      <c r="U130" s="288"/>
      <c r="V130" s="288"/>
      <c r="W130" s="288"/>
      <c r="X130" s="288"/>
      <c r="Y130" s="400"/>
    </row>
    <row r="131" spans="1:25">
      <c r="A131" s="73" t="s">
        <v>691</v>
      </c>
      <c r="B131" s="85">
        <v>54</v>
      </c>
      <c r="C131" s="288"/>
      <c r="D131" s="288"/>
      <c r="E131" s="288"/>
      <c r="F131" s="288"/>
      <c r="G131" s="288"/>
      <c r="H131" s="288"/>
      <c r="I131" s="288"/>
      <c r="J131" s="288"/>
      <c r="K131" s="288">
        <v>5.128205128205128E-2</v>
      </c>
      <c r="L131" s="288">
        <v>2.564102564102564E-2</v>
      </c>
      <c r="M131" s="288">
        <v>0</v>
      </c>
      <c r="N131" s="288">
        <v>7.6923076923076927E-2</v>
      </c>
      <c r="O131" s="288">
        <v>2.564102564102564E-2</v>
      </c>
      <c r="P131" s="288">
        <v>5.128205128205128E-2</v>
      </c>
      <c r="Q131" s="288">
        <v>0.10256410256410256</v>
      </c>
      <c r="R131" s="288">
        <v>0.23076923076923078</v>
      </c>
      <c r="S131" s="288">
        <v>0.15384615384615385</v>
      </c>
      <c r="T131" s="288">
        <v>0.15384615384615385</v>
      </c>
      <c r="U131" s="288">
        <v>0.12820512820512819</v>
      </c>
      <c r="V131" s="288">
        <v>0.33333333333333331</v>
      </c>
      <c r="W131" s="288">
        <v>0.38461538461538464</v>
      </c>
      <c r="X131" s="288">
        <v>0.28205128205128205</v>
      </c>
      <c r="Y131" s="400">
        <v>-5.1282051282051266E-2</v>
      </c>
    </row>
    <row r="132" spans="1:25">
      <c r="A132" s="73" t="s">
        <v>599</v>
      </c>
      <c r="B132" s="85">
        <v>2078</v>
      </c>
      <c r="C132" s="288">
        <v>8.9073634204275536E-3</v>
      </c>
      <c r="D132" s="288">
        <v>1.3657957244655582E-2</v>
      </c>
      <c r="E132" s="288">
        <v>3.800475059382423E-2</v>
      </c>
      <c r="F132" s="288">
        <v>0.19418052256532067</v>
      </c>
      <c r="G132" s="288">
        <v>0.18171021377672208</v>
      </c>
      <c r="H132" s="288">
        <v>0.27790973871733965</v>
      </c>
      <c r="I132" s="288">
        <v>0.25178147268408552</v>
      </c>
      <c r="J132" s="288">
        <v>3.3847980997624705E-2</v>
      </c>
      <c r="K132" s="288">
        <v>3.3293697978596909E-2</v>
      </c>
      <c r="L132" s="288">
        <v>1.7241379310344827E-2</v>
      </c>
      <c r="M132" s="288">
        <v>3.2104637336504163E-2</v>
      </c>
      <c r="N132" s="288">
        <v>3.8644470868014272E-2</v>
      </c>
      <c r="O132" s="288">
        <v>4.2806183115338882E-2</v>
      </c>
      <c r="P132" s="288">
        <v>0.11058263971462545</v>
      </c>
      <c r="Q132" s="288">
        <v>9.0368608799048747E-2</v>
      </c>
      <c r="R132" s="288">
        <v>0.16706302021403091</v>
      </c>
      <c r="S132" s="288">
        <v>0.17063020214030916</v>
      </c>
      <c r="T132" s="288">
        <v>0.13436385255648037</v>
      </c>
      <c r="U132" s="288">
        <v>0.16290130796670629</v>
      </c>
      <c r="V132" s="288">
        <v>0.36504161712247324</v>
      </c>
      <c r="W132" s="288">
        <v>0.33769322235434007</v>
      </c>
      <c r="X132" s="288">
        <v>0.29726516052318669</v>
      </c>
      <c r="Y132" s="400">
        <v>-6.777645659928655E-2</v>
      </c>
    </row>
    <row r="133" spans="1:25">
      <c r="A133" s="73" t="s">
        <v>647</v>
      </c>
      <c r="B133" s="85">
        <v>1345</v>
      </c>
      <c r="C133" s="288">
        <v>8.1595648232094288E-3</v>
      </c>
      <c r="D133" s="288">
        <v>1.9038984587488667E-2</v>
      </c>
      <c r="E133" s="288">
        <v>4.6237533998186767E-2</v>
      </c>
      <c r="F133" s="288">
        <v>0.18676337262012693</v>
      </c>
      <c r="G133" s="288">
        <v>0.14777878513145964</v>
      </c>
      <c r="H133" s="288">
        <v>0.27923844061650044</v>
      </c>
      <c r="I133" s="288">
        <v>0.26835902085222124</v>
      </c>
      <c r="J133" s="288">
        <v>4.4424297370806894E-2</v>
      </c>
      <c r="K133" s="288">
        <v>3.894927536231884E-2</v>
      </c>
      <c r="L133" s="288">
        <v>1.9021739130434784E-2</v>
      </c>
      <c r="M133" s="288">
        <v>2.8079710144927536E-2</v>
      </c>
      <c r="N133" s="288">
        <v>4.4384057971014496E-2</v>
      </c>
      <c r="O133" s="288">
        <v>4.8913043478260872E-2</v>
      </c>
      <c r="P133" s="288">
        <v>0.10507246376811594</v>
      </c>
      <c r="Q133" s="288">
        <v>7.880434782608696E-2</v>
      </c>
      <c r="R133" s="288">
        <v>0.16757246376811594</v>
      </c>
      <c r="S133" s="288">
        <v>0.1431159420289855</v>
      </c>
      <c r="T133" s="288">
        <v>0.1431159420289855</v>
      </c>
      <c r="U133" s="288">
        <v>0.18297101449275363</v>
      </c>
      <c r="V133" s="288">
        <v>0.36322463768115942</v>
      </c>
      <c r="W133" s="288">
        <v>0.31068840579710144</v>
      </c>
      <c r="X133" s="288">
        <v>0.32608695652173914</v>
      </c>
      <c r="Y133" s="400">
        <v>-3.7137681159420288E-2</v>
      </c>
    </row>
    <row r="134" spans="1:25">
      <c r="A134" s="73" t="s">
        <v>602</v>
      </c>
      <c r="B134" s="85">
        <v>1024</v>
      </c>
      <c r="C134" s="288">
        <v>1.5604681404421327E-2</v>
      </c>
      <c r="D134" s="288">
        <v>1.8205461638491547E-2</v>
      </c>
      <c r="E134" s="288">
        <v>4.94148244473342E-2</v>
      </c>
      <c r="F134" s="288">
        <v>0.20156046814044212</v>
      </c>
      <c r="G134" s="288">
        <v>0.18075422626788037</v>
      </c>
      <c r="H134" s="288">
        <v>0.28348504551365411</v>
      </c>
      <c r="I134" s="288">
        <v>0.21326397919375814</v>
      </c>
      <c r="J134" s="288">
        <v>3.7711313394018203E-2</v>
      </c>
      <c r="K134" s="288">
        <v>4.4155844155844157E-2</v>
      </c>
      <c r="L134" s="288">
        <v>2.4675324675324677E-2</v>
      </c>
      <c r="M134" s="288">
        <v>3.896103896103896E-2</v>
      </c>
      <c r="N134" s="288">
        <v>5.7142857142857141E-2</v>
      </c>
      <c r="O134" s="288">
        <v>4.5454545454545456E-2</v>
      </c>
      <c r="P134" s="288">
        <v>0.12727272727272726</v>
      </c>
      <c r="Q134" s="288">
        <v>0.1012987012987013</v>
      </c>
      <c r="R134" s="288">
        <v>0.12597402597402596</v>
      </c>
      <c r="S134" s="288">
        <v>0.17272727272727273</v>
      </c>
      <c r="T134" s="288">
        <v>0.11948051948051948</v>
      </c>
      <c r="U134" s="288">
        <v>0.14285714285714285</v>
      </c>
      <c r="V134" s="288">
        <v>0.43896103896103894</v>
      </c>
      <c r="W134" s="288">
        <v>0.29870129870129869</v>
      </c>
      <c r="X134" s="288">
        <v>0.26233766233766231</v>
      </c>
      <c r="Y134" s="400">
        <v>-0.17662337662337663</v>
      </c>
    </row>
    <row r="135" spans="1:25">
      <c r="A135" s="73" t="s">
        <v>656</v>
      </c>
      <c r="B135" s="85">
        <v>945</v>
      </c>
      <c r="C135" s="288">
        <v>1.4388489208633094E-2</v>
      </c>
      <c r="D135" s="288">
        <v>2.0143884892086329E-2</v>
      </c>
      <c r="E135" s="288">
        <v>4.7482014388489209E-2</v>
      </c>
      <c r="F135" s="288">
        <v>0.2143884892086331</v>
      </c>
      <c r="G135" s="288">
        <v>0.17266187050359713</v>
      </c>
      <c r="H135" s="288">
        <v>0.26618705035971224</v>
      </c>
      <c r="I135" s="288">
        <v>0.21007194244604316</v>
      </c>
      <c r="J135" s="288">
        <v>5.4676258992805753E-2</v>
      </c>
      <c r="K135" s="288">
        <v>7.4712643678160925E-2</v>
      </c>
      <c r="L135" s="288">
        <v>2.2988505747126436E-2</v>
      </c>
      <c r="M135" s="288">
        <v>3.017241379310345E-2</v>
      </c>
      <c r="N135" s="288">
        <v>5.6034482758620691E-2</v>
      </c>
      <c r="O135" s="288">
        <v>5.0287356321839081E-2</v>
      </c>
      <c r="P135" s="288">
        <v>0.11637931034482758</v>
      </c>
      <c r="Q135" s="288">
        <v>6.7528735632183909E-2</v>
      </c>
      <c r="R135" s="288">
        <v>0.15373563218390804</v>
      </c>
      <c r="S135" s="288">
        <v>0.15373563218390804</v>
      </c>
      <c r="T135" s="288">
        <v>9.4827586206896547E-2</v>
      </c>
      <c r="U135" s="288">
        <v>0.17959770114942528</v>
      </c>
      <c r="V135" s="288">
        <v>0.41810344827586204</v>
      </c>
      <c r="W135" s="288">
        <v>0.30747126436781608</v>
      </c>
      <c r="X135" s="288">
        <v>0.27442528735632182</v>
      </c>
      <c r="Y135" s="400">
        <v>-0.14367816091954022</v>
      </c>
    </row>
    <row r="136" spans="1:25">
      <c r="A136" s="73" t="s">
        <v>587</v>
      </c>
      <c r="B136" s="85">
        <v>1214</v>
      </c>
      <c r="C136" s="288">
        <v>1.2401352874859075E-2</v>
      </c>
      <c r="D136" s="288">
        <v>1.4656144306651634E-2</v>
      </c>
      <c r="E136" s="288">
        <v>4.1713641488162347E-2</v>
      </c>
      <c r="F136" s="288">
        <v>0.18602029312288612</v>
      </c>
      <c r="G136" s="288">
        <v>0.19616685456595265</v>
      </c>
      <c r="H136" s="288">
        <v>0.27282976324689967</v>
      </c>
      <c r="I136" s="288">
        <v>0.23562570462232243</v>
      </c>
      <c r="J136" s="288">
        <v>4.0586245772266064E-2</v>
      </c>
      <c r="K136" s="288">
        <v>5.9887005649717516E-2</v>
      </c>
      <c r="L136" s="288">
        <v>2.0338983050847456E-2</v>
      </c>
      <c r="M136" s="288">
        <v>2.3728813559322035E-2</v>
      </c>
      <c r="N136" s="288">
        <v>4.1807909604519772E-2</v>
      </c>
      <c r="O136" s="288">
        <v>4.8587570621468928E-2</v>
      </c>
      <c r="P136" s="288">
        <v>0.11073446327683616</v>
      </c>
      <c r="Q136" s="288">
        <v>8.0225988700564965E-2</v>
      </c>
      <c r="R136" s="288">
        <v>0.14124293785310735</v>
      </c>
      <c r="S136" s="288">
        <v>0.17401129943502824</v>
      </c>
      <c r="T136" s="288">
        <v>0.10621468926553672</v>
      </c>
      <c r="U136" s="288">
        <v>0.19322033898305085</v>
      </c>
      <c r="V136" s="288">
        <v>0.38531073446327685</v>
      </c>
      <c r="W136" s="288">
        <v>0.31525423728813562</v>
      </c>
      <c r="X136" s="288">
        <v>0.29943502824858759</v>
      </c>
      <c r="Y136" s="400">
        <v>-8.5875706214689262E-2</v>
      </c>
    </row>
    <row r="137" spans="1:25">
      <c r="A137" s="73" t="s">
        <v>624</v>
      </c>
      <c r="B137" s="85">
        <v>813</v>
      </c>
      <c r="C137" s="288">
        <v>2.6058631921824105E-2</v>
      </c>
      <c r="D137" s="288">
        <v>2.2801302931596091E-2</v>
      </c>
      <c r="E137" s="288">
        <v>4.2345276872964167E-2</v>
      </c>
      <c r="F137" s="288">
        <v>0.24104234527687296</v>
      </c>
      <c r="G137" s="288">
        <v>0.20195439739413681</v>
      </c>
      <c r="H137" s="288">
        <v>0.24429967426710097</v>
      </c>
      <c r="I137" s="288">
        <v>0.17752442996742671</v>
      </c>
      <c r="J137" s="288">
        <v>4.3973941368078175E-2</v>
      </c>
      <c r="K137" s="288">
        <v>9.3137254901960786E-2</v>
      </c>
      <c r="L137" s="288">
        <v>3.4313725490196081E-2</v>
      </c>
      <c r="M137" s="288">
        <v>3.1045751633986929E-2</v>
      </c>
      <c r="N137" s="288">
        <v>4.2483660130718956E-2</v>
      </c>
      <c r="O137" s="288">
        <v>6.0457516339869281E-2</v>
      </c>
      <c r="P137" s="288">
        <v>0.16176470588235295</v>
      </c>
      <c r="Q137" s="288">
        <v>8.0065359477124176E-2</v>
      </c>
      <c r="R137" s="288">
        <v>0.12418300653594772</v>
      </c>
      <c r="S137" s="288">
        <v>0.14052287581699346</v>
      </c>
      <c r="T137" s="288">
        <v>7.5163398692810454E-2</v>
      </c>
      <c r="U137" s="288">
        <v>0.15686274509803921</v>
      </c>
      <c r="V137" s="288">
        <v>0.50326797385620914</v>
      </c>
      <c r="W137" s="288">
        <v>0.26470588235294118</v>
      </c>
      <c r="X137" s="288">
        <v>0.23202614379084968</v>
      </c>
      <c r="Y137" s="400">
        <v>-0.27124183006535946</v>
      </c>
    </row>
    <row r="138" spans="1:25">
      <c r="A138" s="73" t="s">
        <v>689</v>
      </c>
      <c r="B138" s="85">
        <v>182</v>
      </c>
      <c r="C138" s="288">
        <v>2.7777777777777776E-2</v>
      </c>
      <c r="D138" s="288">
        <v>1.8518518518518517E-2</v>
      </c>
      <c r="E138" s="288">
        <v>3.7037037037037035E-2</v>
      </c>
      <c r="F138" s="288">
        <v>0.31481481481481483</v>
      </c>
      <c r="G138" s="288">
        <v>0.15740740740740741</v>
      </c>
      <c r="H138" s="288">
        <v>0.24074074074074073</v>
      </c>
      <c r="I138" s="288">
        <v>0.12962962962962962</v>
      </c>
      <c r="J138" s="288">
        <v>7.407407407407407E-2</v>
      </c>
      <c r="K138" s="288">
        <v>7.407407407407407E-2</v>
      </c>
      <c r="L138" s="288">
        <v>1.8518518518518517E-2</v>
      </c>
      <c r="M138" s="288">
        <v>5.5555555555555552E-2</v>
      </c>
      <c r="N138" s="288">
        <v>8.3333333333333329E-2</v>
      </c>
      <c r="O138" s="288">
        <v>3.7037037037037035E-2</v>
      </c>
      <c r="P138" s="288">
        <v>0.14814814814814814</v>
      </c>
      <c r="Q138" s="288">
        <v>5.5555555555555552E-2</v>
      </c>
      <c r="R138" s="288">
        <v>0.10185185185185185</v>
      </c>
      <c r="S138" s="288">
        <v>0.15740740740740741</v>
      </c>
      <c r="T138" s="288">
        <v>0.12037037037037036</v>
      </c>
      <c r="U138" s="288">
        <v>0.14814814814814814</v>
      </c>
      <c r="V138" s="288">
        <v>0.47222222222222221</v>
      </c>
      <c r="W138" s="288">
        <v>0.25925925925925924</v>
      </c>
      <c r="X138" s="288">
        <v>0.26851851851851855</v>
      </c>
      <c r="Y138" s="400">
        <v>-0.20370370370370366</v>
      </c>
    </row>
    <row r="139" spans="1:25">
      <c r="A139" s="73" t="s">
        <v>701</v>
      </c>
      <c r="B139" s="85">
        <v>279</v>
      </c>
      <c r="C139" s="288">
        <v>2.5316455696202531E-2</v>
      </c>
      <c r="D139" s="288">
        <v>1.8987341772151899E-2</v>
      </c>
      <c r="E139" s="288">
        <v>5.6962025316455694E-2</v>
      </c>
      <c r="F139" s="288">
        <v>0.24050632911392406</v>
      </c>
      <c r="G139" s="288">
        <v>0.17088607594936708</v>
      </c>
      <c r="H139" s="288">
        <v>0.21518987341772153</v>
      </c>
      <c r="I139" s="288">
        <v>0.20886075949367089</v>
      </c>
      <c r="J139" s="288">
        <v>6.3291139240506333E-2</v>
      </c>
      <c r="K139" s="288">
        <v>7.5471698113207544E-2</v>
      </c>
      <c r="L139" s="288">
        <v>3.1446540880503145E-2</v>
      </c>
      <c r="M139" s="288">
        <v>3.1446540880503145E-2</v>
      </c>
      <c r="N139" s="288">
        <v>8.1761006289308172E-2</v>
      </c>
      <c r="O139" s="288">
        <v>4.40251572327044E-2</v>
      </c>
      <c r="P139" s="288">
        <v>0.15094339622641509</v>
      </c>
      <c r="Q139" s="288">
        <v>7.5471698113207544E-2</v>
      </c>
      <c r="R139" s="288">
        <v>9.4339622641509441E-2</v>
      </c>
      <c r="S139" s="288">
        <v>0.15723270440251572</v>
      </c>
      <c r="T139" s="288">
        <v>6.9182389937106917E-2</v>
      </c>
      <c r="U139" s="288">
        <v>0.18867924528301888</v>
      </c>
      <c r="V139" s="288">
        <v>0.49056603773584906</v>
      </c>
      <c r="W139" s="288">
        <v>0.25157232704402516</v>
      </c>
      <c r="X139" s="288">
        <v>0.25786163522012578</v>
      </c>
      <c r="Y139" s="400">
        <v>-0.23270440251572327</v>
      </c>
    </row>
    <row r="140" spans="1:25">
      <c r="C140" s="288"/>
      <c r="D140" s="288"/>
      <c r="E140" s="288"/>
      <c r="F140" s="288"/>
      <c r="G140" s="288"/>
      <c r="H140" s="288"/>
      <c r="I140" s="288"/>
      <c r="J140" s="288"/>
      <c r="K140" s="288"/>
      <c r="L140" s="288"/>
      <c r="M140" s="288"/>
      <c r="N140" s="288"/>
      <c r="O140" s="288"/>
      <c r="P140" s="288"/>
      <c r="Q140" s="288"/>
      <c r="R140" s="288"/>
      <c r="S140" s="288"/>
      <c r="T140" s="288"/>
      <c r="U140" s="288"/>
      <c r="V140" s="288"/>
      <c r="W140" s="288"/>
      <c r="X140" s="288"/>
      <c r="Y140" s="400"/>
    </row>
    <row r="141" spans="1:25">
      <c r="A141" s="123" t="s">
        <v>124</v>
      </c>
      <c r="B141" s="94" t="s">
        <v>771</v>
      </c>
      <c r="C141" s="288"/>
      <c r="D141" s="288"/>
      <c r="E141" s="288"/>
      <c r="F141" s="288"/>
      <c r="G141" s="288"/>
      <c r="H141" s="288"/>
      <c r="I141" s="288"/>
      <c r="J141" s="288"/>
      <c r="K141" s="288"/>
      <c r="L141" s="288"/>
      <c r="M141" s="288"/>
      <c r="N141" s="288"/>
      <c r="O141" s="288"/>
      <c r="P141" s="288"/>
      <c r="Q141" s="288"/>
      <c r="R141" s="288"/>
      <c r="S141" s="288"/>
      <c r="T141" s="288"/>
      <c r="U141" s="288"/>
      <c r="V141" s="288"/>
      <c r="W141" s="288"/>
      <c r="X141" s="288"/>
      <c r="Y141" s="400"/>
    </row>
    <row r="142" spans="1:25">
      <c r="A142" s="73" t="s">
        <v>659</v>
      </c>
      <c r="B142" s="85">
        <v>218</v>
      </c>
      <c r="C142" s="288">
        <v>8.2051282051282051E-2</v>
      </c>
      <c r="D142" s="288">
        <v>8.2051282051282051E-2</v>
      </c>
      <c r="E142" s="288">
        <v>8.2051282051282051E-2</v>
      </c>
      <c r="F142" s="288">
        <v>0.31282051282051282</v>
      </c>
      <c r="G142" s="288">
        <v>9.2307692307692313E-2</v>
      </c>
      <c r="H142" s="288">
        <v>0.1641025641025641</v>
      </c>
      <c r="I142" s="288">
        <v>0.1076923076923077</v>
      </c>
      <c r="J142" s="288">
        <v>7.6923076923076927E-2</v>
      </c>
      <c r="K142" s="288">
        <v>0.24615384615384617</v>
      </c>
      <c r="L142" s="288">
        <v>8.2051282051282051E-2</v>
      </c>
      <c r="M142" s="288">
        <v>7.179487179487179E-2</v>
      </c>
      <c r="N142" s="288">
        <v>7.179487179487179E-2</v>
      </c>
      <c r="O142" s="288">
        <v>7.6923076923076927E-2</v>
      </c>
      <c r="P142" s="288">
        <v>0.12820512820512819</v>
      </c>
      <c r="Q142" s="288">
        <v>7.179487179487179E-2</v>
      </c>
      <c r="R142" s="288">
        <v>3.5897435897435895E-2</v>
      </c>
      <c r="S142" s="288">
        <v>8.7179487179487175E-2</v>
      </c>
      <c r="T142" s="288">
        <v>3.0769230769230771E-2</v>
      </c>
      <c r="U142" s="288">
        <v>9.7435897435897437E-2</v>
      </c>
      <c r="V142" s="288">
        <v>0.74871794871794872</v>
      </c>
      <c r="W142" s="288">
        <v>0.12307692307692308</v>
      </c>
      <c r="X142" s="288">
        <v>0.12820512820512819</v>
      </c>
      <c r="Y142" s="400">
        <v>-0.62051282051282053</v>
      </c>
    </row>
    <row r="143" spans="1:25">
      <c r="A143" s="73" t="s">
        <v>644</v>
      </c>
      <c r="B143" s="85">
        <v>1095</v>
      </c>
      <c r="C143" s="288">
        <v>3.4113060428849901E-2</v>
      </c>
      <c r="D143" s="288">
        <v>4.0935672514619881E-2</v>
      </c>
      <c r="E143" s="288">
        <v>6.5302144249512667E-2</v>
      </c>
      <c r="F143" s="288">
        <v>0.27387914230019494</v>
      </c>
      <c r="G143" s="288">
        <v>0.17641325536062377</v>
      </c>
      <c r="H143" s="288">
        <v>0.18518518518518517</v>
      </c>
      <c r="I143" s="288">
        <v>0.15204678362573099</v>
      </c>
      <c r="J143" s="288">
        <v>7.2124756335282647E-2</v>
      </c>
      <c r="K143" s="288">
        <v>9.9415204678362568E-2</v>
      </c>
      <c r="L143" s="288">
        <v>3.8986354775828458E-2</v>
      </c>
      <c r="M143" s="288">
        <v>4.3859649122807015E-2</v>
      </c>
      <c r="N143" s="288">
        <v>8.2846003898635473E-2</v>
      </c>
      <c r="O143" s="288">
        <v>5.9454191033138398E-2</v>
      </c>
      <c r="P143" s="288">
        <v>0.17641325536062377</v>
      </c>
      <c r="Q143" s="288">
        <v>9.5516569200779722E-2</v>
      </c>
      <c r="R143" s="288">
        <v>0.12670565302144249</v>
      </c>
      <c r="S143" s="288">
        <v>0.10428849902534112</v>
      </c>
      <c r="T143" s="288">
        <v>5.7504873294346975E-2</v>
      </c>
      <c r="U143" s="288">
        <v>0.11500974658869395</v>
      </c>
      <c r="V143" s="288">
        <v>0.59649122807017541</v>
      </c>
      <c r="W143" s="288">
        <v>0.23099415204678361</v>
      </c>
      <c r="X143" s="288">
        <v>0.17251461988304093</v>
      </c>
      <c r="Y143" s="400">
        <v>-0.42397660818713445</v>
      </c>
    </row>
    <row r="144" spans="1:25">
      <c r="A144" s="73" t="s">
        <v>70</v>
      </c>
      <c r="B144" s="85">
        <v>3638</v>
      </c>
      <c r="C144" s="288">
        <v>7.8057241977450131E-3</v>
      </c>
      <c r="D144" s="288">
        <v>1.0985834056085574E-2</v>
      </c>
      <c r="E144" s="288">
        <v>4.307603353570396E-2</v>
      </c>
      <c r="F144" s="288">
        <v>0.20728534258456202</v>
      </c>
      <c r="G144" s="288">
        <v>0.19832321480196588</v>
      </c>
      <c r="H144" s="288">
        <v>0.2769586585718416</v>
      </c>
      <c r="I144" s="288">
        <v>0.21566926857473259</v>
      </c>
      <c r="J144" s="288">
        <v>3.9895923677363401E-2</v>
      </c>
      <c r="K144" s="288">
        <v>4.2799305957200696E-2</v>
      </c>
      <c r="L144" s="288">
        <v>1.9375361480624638E-2</v>
      </c>
      <c r="M144" s="288">
        <v>3.1521110468478893E-2</v>
      </c>
      <c r="N144" s="288">
        <v>4.3956043956043959E-2</v>
      </c>
      <c r="O144" s="288">
        <v>5.1474840948525162E-2</v>
      </c>
      <c r="P144" s="288">
        <v>0.12116830537883169</v>
      </c>
      <c r="Q144" s="288">
        <v>8.8779641411220356E-2</v>
      </c>
      <c r="R144" s="288">
        <v>0.16396761133603238</v>
      </c>
      <c r="S144" s="288">
        <v>0.16454598033545401</v>
      </c>
      <c r="T144" s="288">
        <v>0.11364950838635049</v>
      </c>
      <c r="U144" s="288">
        <v>0.15876229034123771</v>
      </c>
      <c r="V144" s="288">
        <v>0.39907460960092539</v>
      </c>
      <c r="W144" s="288">
        <v>0.32851359167148642</v>
      </c>
      <c r="X144" s="288">
        <v>0.27241179872758819</v>
      </c>
      <c r="Y144" s="400">
        <v>-0.12666281087333719</v>
      </c>
    </row>
    <row r="145" spans="1:25">
      <c r="A145" s="73" t="s">
        <v>614</v>
      </c>
      <c r="B145" s="85">
        <v>1320</v>
      </c>
      <c r="C145" s="288">
        <v>3.1225604996096799E-3</v>
      </c>
      <c r="D145" s="288">
        <v>7.8064012490241998E-3</v>
      </c>
      <c r="E145" s="288">
        <v>2.185792349726776E-2</v>
      </c>
      <c r="F145" s="288">
        <v>0.14285714285714285</v>
      </c>
      <c r="G145" s="288">
        <v>0.14676034348165495</v>
      </c>
      <c r="H145" s="288">
        <v>0.32864949258391879</v>
      </c>
      <c r="I145" s="288">
        <v>0.32552693208430911</v>
      </c>
      <c r="J145" s="288">
        <v>2.3419203747072601E-2</v>
      </c>
      <c r="K145" s="288">
        <v>1.953125E-2</v>
      </c>
      <c r="L145" s="288">
        <v>9.3749999999999997E-3</v>
      </c>
      <c r="M145" s="288">
        <v>1.5625E-2</v>
      </c>
      <c r="N145" s="288">
        <v>3.0468749999999999E-2</v>
      </c>
      <c r="O145" s="288">
        <v>2.8125000000000001E-2</v>
      </c>
      <c r="P145" s="288">
        <v>7.2656250000000006E-2</v>
      </c>
      <c r="Q145" s="288">
        <v>6.9531250000000003E-2</v>
      </c>
      <c r="R145" s="288">
        <v>0.14296875000000001</v>
      </c>
      <c r="S145" s="288">
        <v>0.19843749999999999</v>
      </c>
      <c r="T145" s="288">
        <v>0.17499999999999999</v>
      </c>
      <c r="U145" s="288">
        <v>0.23828125</v>
      </c>
      <c r="V145" s="288">
        <v>0.24531249999999999</v>
      </c>
      <c r="W145" s="288">
        <v>0.34140625000000002</v>
      </c>
      <c r="X145" s="288">
        <v>0.41328124999999999</v>
      </c>
      <c r="Y145" s="400">
        <v>0.16796875</v>
      </c>
    </row>
    <row r="146" spans="1:25">
      <c r="A146" s="73" t="s">
        <v>657</v>
      </c>
      <c r="B146" s="85">
        <v>213</v>
      </c>
      <c r="C146" s="288">
        <v>9.7560975609756097E-3</v>
      </c>
      <c r="D146" s="288">
        <v>4.8780487804878049E-3</v>
      </c>
      <c r="E146" s="288">
        <v>2.9268292682926831E-2</v>
      </c>
      <c r="F146" s="288">
        <v>8.2926829268292687E-2</v>
      </c>
      <c r="G146" s="288">
        <v>0.11219512195121951</v>
      </c>
      <c r="H146" s="288">
        <v>0.3073170731707317</v>
      </c>
      <c r="I146" s="288">
        <v>0.42926829268292682</v>
      </c>
      <c r="J146" s="288">
        <v>2.4390243902439025E-2</v>
      </c>
      <c r="K146" s="288">
        <v>1.9417475728155338E-2</v>
      </c>
      <c r="L146" s="288">
        <v>4.8543689320388345E-3</v>
      </c>
      <c r="M146" s="288">
        <v>1.4563106796116505E-2</v>
      </c>
      <c r="N146" s="288">
        <v>0</v>
      </c>
      <c r="O146" s="288">
        <v>2.4271844660194174E-2</v>
      </c>
      <c r="P146" s="288">
        <v>9.2233009708737865E-2</v>
      </c>
      <c r="Q146" s="288">
        <v>4.3689320388349516E-2</v>
      </c>
      <c r="R146" s="288">
        <v>0.14077669902912621</v>
      </c>
      <c r="S146" s="288">
        <v>0.18446601941747573</v>
      </c>
      <c r="T146" s="288">
        <v>0.1941747572815534</v>
      </c>
      <c r="U146" s="288">
        <v>0.28155339805825241</v>
      </c>
      <c r="V146" s="288">
        <v>0.19902912621359223</v>
      </c>
      <c r="W146" s="288">
        <v>0.32524271844660196</v>
      </c>
      <c r="X146" s="288">
        <v>0.47572815533980584</v>
      </c>
      <c r="Y146" s="400">
        <v>0.27669902912621358</v>
      </c>
    </row>
    <row r="147" spans="1:25">
      <c r="C147" s="288"/>
      <c r="D147" s="288"/>
      <c r="E147" s="288"/>
      <c r="F147" s="288"/>
      <c r="G147" s="288"/>
      <c r="H147" s="288"/>
      <c r="I147" s="288"/>
      <c r="J147" s="288"/>
      <c r="K147" s="288"/>
      <c r="L147" s="288"/>
      <c r="M147" s="288"/>
      <c r="N147" s="288"/>
      <c r="O147" s="288"/>
      <c r="P147" s="288"/>
      <c r="Q147" s="288"/>
      <c r="R147" s="288"/>
      <c r="S147" s="288"/>
      <c r="T147" s="288"/>
      <c r="U147" s="288"/>
      <c r="V147" s="288"/>
      <c r="W147" s="288"/>
      <c r="X147" s="288"/>
      <c r="Y147" s="400"/>
    </row>
    <row r="148" spans="1:25">
      <c r="A148" s="276" t="s">
        <v>845</v>
      </c>
      <c r="B148" s="94" t="s">
        <v>771</v>
      </c>
      <c r="C148" s="288"/>
      <c r="D148" s="288"/>
      <c r="E148" s="288"/>
      <c r="F148" s="288"/>
      <c r="G148" s="288"/>
      <c r="H148" s="288"/>
      <c r="I148" s="288"/>
      <c r="J148" s="288"/>
      <c r="K148" s="288"/>
      <c r="L148" s="288"/>
      <c r="M148" s="288"/>
      <c r="N148" s="288"/>
      <c r="O148" s="288"/>
      <c r="P148" s="288"/>
      <c r="Q148" s="288"/>
      <c r="R148" s="288"/>
      <c r="S148" s="288"/>
      <c r="T148" s="288"/>
      <c r="U148" s="288"/>
      <c r="V148" s="288"/>
      <c r="W148" s="288"/>
      <c r="X148" s="288"/>
      <c r="Y148" s="400"/>
    </row>
    <row r="149" spans="1:25">
      <c r="A149" s="73" t="s">
        <v>75</v>
      </c>
      <c r="B149" s="85">
        <v>813</v>
      </c>
      <c r="C149" s="288">
        <v>6.2885326757090007E-2</v>
      </c>
      <c r="D149" s="288">
        <v>6.5351418002466091E-2</v>
      </c>
      <c r="E149" s="288">
        <v>8.6313193588162765E-2</v>
      </c>
      <c r="F149" s="288">
        <v>0.33662145499383478</v>
      </c>
      <c r="G149" s="288">
        <v>0.12700369913686807</v>
      </c>
      <c r="H149" s="288">
        <v>0.15289765721331688</v>
      </c>
      <c r="I149" s="288">
        <v>0.10357583230579531</v>
      </c>
      <c r="J149" s="288">
        <v>6.5351418002466091E-2</v>
      </c>
      <c r="K149" s="288">
        <v>0.18719211822660098</v>
      </c>
      <c r="L149" s="288">
        <v>6.4039408866995079E-2</v>
      </c>
      <c r="M149" s="288">
        <v>6.1576354679802957E-2</v>
      </c>
      <c r="N149" s="288">
        <v>0.10591133004926108</v>
      </c>
      <c r="O149" s="288">
        <v>6.8965517241379309E-2</v>
      </c>
      <c r="P149" s="288">
        <v>0.16133004926108374</v>
      </c>
      <c r="Q149" s="288">
        <v>9.2364532019704432E-2</v>
      </c>
      <c r="R149" s="288">
        <v>7.7586206896551727E-2</v>
      </c>
      <c r="S149" s="288">
        <v>7.0197044334975367E-2</v>
      </c>
      <c r="T149" s="288">
        <v>3.6945812807881777E-2</v>
      </c>
      <c r="U149" s="288">
        <v>7.3891625615763554E-2</v>
      </c>
      <c r="V149" s="288">
        <v>0.74137931034482762</v>
      </c>
      <c r="W149" s="288">
        <v>0.14778325123152711</v>
      </c>
      <c r="X149" s="288">
        <v>0.11083743842364532</v>
      </c>
      <c r="Y149" s="400">
        <v>-0.63054187192118227</v>
      </c>
    </row>
    <row r="150" spans="1:25">
      <c r="A150" s="73" t="s">
        <v>76</v>
      </c>
      <c r="B150" s="85">
        <v>1602</v>
      </c>
      <c r="C150" s="288">
        <v>1.125703564727955E-2</v>
      </c>
      <c r="D150" s="288">
        <v>1.6260162601626018E-2</v>
      </c>
      <c r="E150" s="288">
        <v>6.6916823014383994E-2</v>
      </c>
      <c r="F150" s="288">
        <v>0.25641025641025639</v>
      </c>
      <c r="G150" s="288">
        <v>0.21575984990619138</v>
      </c>
      <c r="H150" s="288">
        <v>0.24390243902439024</v>
      </c>
      <c r="I150" s="288">
        <v>0.14571607254534083</v>
      </c>
      <c r="J150" s="288">
        <v>4.3777360850531584E-2</v>
      </c>
      <c r="K150" s="288">
        <v>5.1378446115288218E-2</v>
      </c>
      <c r="L150" s="288">
        <v>2.944862155388471E-2</v>
      </c>
      <c r="M150" s="288">
        <v>4.6365914786967416E-2</v>
      </c>
      <c r="N150" s="288">
        <v>6.3283208020050122E-2</v>
      </c>
      <c r="O150" s="288">
        <v>7.1428571428571425E-2</v>
      </c>
      <c r="P150" s="288">
        <v>0.17731829573934837</v>
      </c>
      <c r="Q150" s="288">
        <v>0.10338345864661654</v>
      </c>
      <c r="R150" s="288">
        <v>0.15914786967418545</v>
      </c>
      <c r="S150" s="288">
        <v>0.13095238095238096</v>
      </c>
      <c r="T150" s="288">
        <v>8.0827067669172928E-2</v>
      </c>
      <c r="U150" s="288">
        <v>8.646616541353383E-2</v>
      </c>
      <c r="V150" s="288">
        <v>0.54260651629072687</v>
      </c>
      <c r="W150" s="288">
        <v>0.29010025062656641</v>
      </c>
      <c r="X150" s="288">
        <v>0.16729323308270677</v>
      </c>
      <c r="Y150" s="400">
        <v>-0.3753132832080201</v>
      </c>
    </row>
    <row r="151" spans="1:25">
      <c r="A151" s="73" t="s">
        <v>77</v>
      </c>
      <c r="B151" s="85">
        <v>1587</v>
      </c>
      <c r="C151" s="288">
        <v>4.4247787610619468E-3</v>
      </c>
      <c r="D151" s="288">
        <v>1.0113780025284451E-2</v>
      </c>
      <c r="E151" s="288">
        <v>3.47661188369153E-2</v>
      </c>
      <c r="F151" s="288">
        <v>0.19405815423514539</v>
      </c>
      <c r="G151" s="288">
        <v>0.20670037926675094</v>
      </c>
      <c r="H151" s="288">
        <v>0.29898862199747156</v>
      </c>
      <c r="I151" s="288">
        <v>0.21175726927939317</v>
      </c>
      <c r="J151" s="288">
        <v>3.9190897597977246E-2</v>
      </c>
      <c r="K151" s="288">
        <v>3.3544303797468353E-2</v>
      </c>
      <c r="L151" s="288">
        <v>1.2658227848101266E-2</v>
      </c>
      <c r="M151" s="288">
        <v>2.4683544303797468E-2</v>
      </c>
      <c r="N151" s="288">
        <v>3.5443037974683546E-2</v>
      </c>
      <c r="O151" s="288">
        <v>4.746835443037975E-2</v>
      </c>
      <c r="P151" s="288">
        <v>0.12088607594936709</v>
      </c>
      <c r="Q151" s="288">
        <v>8.1645569620253169E-2</v>
      </c>
      <c r="R151" s="288">
        <v>0.18924050632911393</v>
      </c>
      <c r="S151" s="288">
        <v>0.19430379746835444</v>
      </c>
      <c r="T151" s="288">
        <v>0.11012658227848102</v>
      </c>
      <c r="U151" s="288">
        <v>0.15</v>
      </c>
      <c r="V151" s="288">
        <v>0.35632911392405064</v>
      </c>
      <c r="W151" s="288">
        <v>0.38354430379746834</v>
      </c>
      <c r="X151" s="288">
        <v>0.26012658227848101</v>
      </c>
      <c r="Y151" s="400">
        <v>-9.6202531645569633E-2</v>
      </c>
    </row>
    <row r="152" spans="1:25">
      <c r="A152" s="73" t="s">
        <v>78</v>
      </c>
      <c r="B152" s="85">
        <v>1723</v>
      </c>
      <c r="C152" s="288">
        <v>2.9120559114735002E-3</v>
      </c>
      <c r="D152" s="288">
        <v>5.2417006406523005E-3</v>
      </c>
      <c r="E152" s="288">
        <v>1.6307513104251603E-2</v>
      </c>
      <c r="F152" s="288">
        <v>0.1252184041933605</v>
      </c>
      <c r="G152" s="288">
        <v>0.15492137449039023</v>
      </c>
      <c r="H152" s="288">
        <v>0.32090856144437974</v>
      </c>
      <c r="I152" s="288">
        <v>0.34129295282469424</v>
      </c>
      <c r="J152" s="288">
        <v>3.3197437390797904E-2</v>
      </c>
      <c r="K152" s="288">
        <v>1.3961605584642234E-2</v>
      </c>
      <c r="L152" s="288">
        <v>8.7260034904013961E-3</v>
      </c>
      <c r="M152" s="288">
        <v>1.3379872018615475E-2</v>
      </c>
      <c r="N152" s="288">
        <v>1.977894124490983E-2</v>
      </c>
      <c r="O152" s="288">
        <v>2.4432809773123908E-2</v>
      </c>
      <c r="P152" s="288">
        <v>5.4682955206515414E-2</v>
      </c>
      <c r="Q152" s="288">
        <v>6.8644560791157647E-2</v>
      </c>
      <c r="R152" s="288">
        <v>0.14892379290285049</v>
      </c>
      <c r="S152" s="288">
        <v>0.2053519488074462</v>
      </c>
      <c r="T152" s="288">
        <v>0.18499127399650961</v>
      </c>
      <c r="U152" s="288">
        <v>0.25712623618382779</v>
      </c>
      <c r="V152" s="288">
        <v>0.20360674810936591</v>
      </c>
      <c r="W152" s="288">
        <v>0.35427574171029669</v>
      </c>
      <c r="X152" s="288">
        <v>0.4421175101803374</v>
      </c>
      <c r="Y152" s="400">
        <v>0.23851076207097149</v>
      </c>
    </row>
    <row r="153" spans="1:25">
      <c r="A153" s="73" t="s">
        <v>79</v>
      </c>
      <c r="B153" s="85">
        <v>334</v>
      </c>
      <c r="C153" s="288">
        <v>3.003003003003003E-3</v>
      </c>
      <c r="D153" s="288">
        <v>0</v>
      </c>
      <c r="E153" s="288">
        <v>1.2012012012012012E-2</v>
      </c>
      <c r="F153" s="288">
        <v>7.2072072072072071E-2</v>
      </c>
      <c r="G153" s="288">
        <v>0.10510510510510511</v>
      </c>
      <c r="H153" s="288">
        <v>0.28528528528528529</v>
      </c>
      <c r="I153" s="288">
        <v>0.49849849849849848</v>
      </c>
      <c r="J153" s="288">
        <v>2.4024024024024024E-2</v>
      </c>
      <c r="K153" s="288">
        <v>1.4970059880239521E-2</v>
      </c>
      <c r="L153" s="288">
        <v>0</v>
      </c>
      <c r="M153" s="288">
        <v>5.9880239520958087E-3</v>
      </c>
      <c r="N153" s="288">
        <v>1.1976047904191617E-2</v>
      </c>
      <c r="O153" s="288">
        <v>8.9820359281437123E-3</v>
      </c>
      <c r="P153" s="288">
        <v>4.4910179640718563E-2</v>
      </c>
      <c r="Q153" s="288">
        <v>5.6886227544910177E-2</v>
      </c>
      <c r="R153" s="288">
        <v>9.580838323353294E-2</v>
      </c>
      <c r="S153" s="288">
        <v>0.1497005988023952</v>
      </c>
      <c r="T153" s="288">
        <v>0.16167664670658682</v>
      </c>
      <c r="U153" s="288">
        <v>0.44910179640718562</v>
      </c>
      <c r="V153" s="288">
        <v>0.1437125748502994</v>
      </c>
      <c r="W153" s="288">
        <v>0.24550898203592814</v>
      </c>
      <c r="X153" s="288">
        <v>0.6107784431137725</v>
      </c>
      <c r="Y153" s="400">
        <v>0.46706586826347307</v>
      </c>
    </row>
    <row r="154" spans="1:25">
      <c r="A154" s="73" t="s">
        <v>64</v>
      </c>
      <c r="B154" s="85">
        <v>65</v>
      </c>
      <c r="C154" s="288">
        <v>3.125E-2</v>
      </c>
      <c r="D154" s="288">
        <v>0</v>
      </c>
      <c r="E154" s="288">
        <v>3.125E-2</v>
      </c>
      <c r="F154" s="288">
        <v>0.125</v>
      </c>
      <c r="G154" s="288">
        <v>0.21875</v>
      </c>
      <c r="H154" s="288">
        <v>0.25</v>
      </c>
      <c r="I154" s="288">
        <v>0.203125</v>
      </c>
      <c r="J154" s="288">
        <v>0.140625</v>
      </c>
      <c r="K154" s="288">
        <v>9.375E-2</v>
      </c>
      <c r="L154" s="288">
        <v>1.5625E-2</v>
      </c>
      <c r="M154" s="288">
        <v>3.125E-2</v>
      </c>
      <c r="N154" s="288">
        <v>4.6875E-2</v>
      </c>
      <c r="O154" s="288">
        <v>1.5625E-2</v>
      </c>
      <c r="P154" s="288">
        <v>0.15625</v>
      </c>
      <c r="Q154" s="288">
        <v>7.8125E-2</v>
      </c>
      <c r="R154" s="288">
        <v>6.25E-2</v>
      </c>
      <c r="S154" s="288">
        <v>0.109375</v>
      </c>
      <c r="T154" s="288">
        <v>0.171875</v>
      </c>
      <c r="U154" s="288">
        <v>0.21875</v>
      </c>
      <c r="V154" s="288">
        <v>0.4375</v>
      </c>
      <c r="W154" s="288">
        <v>0.171875</v>
      </c>
      <c r="X154" s="288">
        <v>0.390625</v>
      </c>
      <c r="Y154" s="400">
        <v>-4.6875E-2</v>
      </c>
    </row>
    <row r="155" spans="1:25">
      <c r="K155" s="288"/>
      <c r="L155" s="288"/>
      <c r="M155" s="288"/>
      <c r="N155" s="288"/>
      <c r="O155" s="288"/>
      <c r="P155" s="288"/>
      <c r="Q155" s="288"/>
      <c r="R155" s="288"/>
      <c r="S155" s="288"/>
      <c r="T155" s="288"/>
      <c r="U155" s="288"/>
      <c r="V155" s="288"/>
      <c r="W155" s="288"/>
      <c r="X155" s="288"/>
      <c r="Y155" s="400"/>
    </row>
  </sheetData>
  <autoFilter ref="A2:Y155" xr:uid="{2FCDE708-89A7-454E-B26F-293460301958}"/>
  <mergeCells count="3">
    <mergeCell ref="V1:Y1"/>
    <mergeCell ref="C1:J1"/>
    <mergeCell ref="K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A86D-B683-4D91-961D-3951964BCBC5}">
  <dimension ref="A1:AA22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92" sqref="F192:F193"/>
    </sheetView>
  </sheetViews>
  <sheetFormatPr defaultRowHeight="12.75"/>
  <cols>
    <col min="1" max="1" width="67.3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3" s="9" customFormat="1" ht="18">
      <c r="A1" s="293" t="s">
        <v>846</v>
      </c>
      <c r="B1" s="298"/>
      <c r="C1" s="298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3" s="9" customFormat="1" ht="31.5" customHeight="1">
      <c r="A2" s="292" t="s">
        <v>850</v>
      </c>
      <c r="B2" s="298"/>
      <c r="C2" s="298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3" s="12" customFormat="1">
      <c r="A3" s="32" t="s">
        <v>92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52"/>
    </row>
    <row r="4" spans="1:13" s="1" customFormat="1">
      <c r="A4" s="123" t="s">
        <v>883</v>
      </c>
      <c r="B4" s="404" t="s">
        <v>804</v>
      </c>
      <c r="C4" s="408"/>
      <c r="D4" s="213" t="s">
        <v>65</v>
      </c>
      <c r="E4" s="91"/>
      <c r="F4" s="91"/>
      <c r="G4" s="91"/>
      <c r="H4" s="91"/>
      <c r="I4" s="91"/>
      <c r="J4" s="91"/>
      <c r="K4" s="91"/>
      <c r="L4" s="91"/>
      <c r="M4" s="53"/>
    </row>
    <row r="5" spans="1:13" s="13" customFormat="1">
      <c r="A5" s="76" t="s">
        <v>884</v>
      </c>
      <c r="B5" s="84" t="s">
        <v>771</v>
      </c>
      <c r="C5" s="84" t="s">
        <v>772</v>
      </c>
      <c r="D5" s="213" t="s">
        <v>772</v>
      </c>
      <c r="E5" s="93"/>
      <c r="F5" s="93"/>
      <c r="G5" s="93"/>
      <c r="H5" s="93"/>
      <c r="I5" s="93"/>
      <c r="J5" s="93"/>
      <c r="K5" s="93"/>
      <c r="L5" s="93"/>
      <c r="M5" s="54"/>
    </row>
    <row r="6" spans="1:13">
      <c r="A6" s="137" t="s">
        <v>95</v>
      </c>
      <c r="B6" s="85">
        <v>93</v>
      </c>
      <c r="C6" s="126">
        <v>1.4946962391513982E-2</v>
      </c>
      <c r="D6" s="126">
        <v>1.2114219786558985E-2</v>
      </c>
    </row>
    <row r="7" spans="1:13">
      <c r="A7" s="137" t="s">
        <v>96</v>
      </c>
      <c r="B7" s="85">
        <v>5952</v>
      </c>
      <c r="C7" s="126">
        <v>0.95660559305689485</v>
      </c>
      <c r="D7" s="126">
        <v>0.95428324199596193</v>
      </c>
    </row>
    <row r="8" spans="1:13">
      <c r="A8" s="137" t="s">
        <v>97</v>
      </c>
      <c r="B8" s="85">
        <v>572</v>
      </c>
      <c r="C8" s="126">
        <v>9.1931854709096747E-2</v>
      </c>
      <c r="D8" s="126">
        <v>0.10470147101240265</v>
      </c>
    </row>
    <row r="9" spans="1:13">
      <c r="A9" s="137" t="s">
        <v>98</v>
      </c>
      <c r="B9" s="85">
        <v>435</v>
      </c>
      <c r="C9" s="126">
        <v>6.9913211186113794E-2</v>
      </c>
      <c r="D9" s="126">
        <v>7.571387366599365E-2</v>
      </c>
    </row>
    <row r="10" spans="1:13">
      <c r="A10" s="137" t="s">
        <v>99</v>
      </c>
      <c r="B10" s="85">
        <v>936</v>
      </c>
      <c r="C10" s="126">
        <v>0.15043394406943106</v>
      </c>
      <c r="D10" s="126">
        <v>0.16195558119411596</v>
      </c>
    </row>
    <row r="11" spans="1:13">
      <c r="A11" s="137" t="s">
        <v>100</v>
      </c>
      <c r="B11" s="85">
        <v>442</v>
      </c>
      <c r="C11" s="126">
        <v>7.1038251366120214E-2</v>
      </c>
      <c r="D11" s="126">
        <v>6.0282665128353043E-2</v>
      </c>
    </row>
    <row r="12" spans="1:13">
      <c r="A12" s="137" t="s">
        <v>812</v>
      </c>
      <c r="B12" s="85">
        <v>164</v>
      </c>
      <c r="C12" s="126">
        <v>2.6358084217293475E-2</v>
      </c>
      <c r="D12" s="126">
        <v>2.6968560715315833E-2</v>
      </c>
    </row>
    <row r="13" spans="1:13">
      <c r="A13" s="217" t="s">
        <v>770</v>
      </c>
      <c r="B13" s="87">
        <v>6222</v>
      </c>
      <c r="C13" s="151"/>
      <c r="D13" s="126"/>
    </row>
    <row r="14" spans="1:13" s="1" customFormat="1">
      <c r="A14" s="123" t="s">
        <v>545</v>
      </c>
      <c r="B14" s="404" t="s">
        <v>804</v>
      </c>
      <c r="C14" s="408"/>
      <c r="D14" s="213" t="s">
        <v>65</v>
      </c>
      <c r="E14" s="91"/>
      <c r="F14" s="91"/>
      <c r="G14" s="91"/>
      <c r="H14" s="91"/>
      <c r="I14" s="91"/>
      <c r="J14" s="91"/>
      <c r="K14" s="91"/>
      <c r="L14" s="91"/>
      <c r="M14" s="53"/>
    </row>
    <row r="15" spans="1:13">
      <c r="A15" s="73" t="s">
        <v>885</v>
      </c>
      <c r="B15" s="84" t="s">
        <v>771</v>
      </c>
      <c r="C15" s="84" t="s">
        <v>772</v>
      </c>
      <c r="D15" s="213" t="s">
        <v>772</v>
      </c>
    </row>
    <row r="16" spans="1:13">
      <c r="A16" s="73" t="s">
        <v>565</v>
      </c>
      <c r="B16" s="85">
        <v>3643</v>
      </c>
      <c r="C16" s="126">
        <v>0.58891044293566119</v>
      </c>
      <c r="D16" s="126">
        <v>0.58532695374800636</v>
      </c>
    </row>
    <row r="17" spans="1:13">
      <c r="A17" s="73" t="s">
        <v>595</v>
      </c>
      <c r="B17" s="85">
        <v>2310</v>
      </c>
      <c r="C17" s="126">
        <v>0.37342386032977692</v>
      </c>
      <c r="D17" s="126">
        <v>0.37335073220240683</v>
      </c>
    </row>
    <row r="18" spans="1:13">
      <c r="A18" s="73" t="s">
        <v>667</v>
      </c>
      <c r="B18" s="85">
        <v>233</v>
      </c>
      <c r="C18" s="126">
        <v>3.7665696734561917E-2</v>
      </c>
      <c r="D18" s="126">
        <v>4.1322314049586778E-2</v>
      </c>
    </row>
    <row r="19" spans="1:13">
      <c r="A19" s="73"/>
      <c r="B19" s="87">
        <v>6186</v>
      </c>
      <c r="C19" s="151">
        <v>1</v>
      </c>
      <c r="D19" s="126">
        <v>0.99999999999999989</v>
      </c>
    </row>
    <row r="20" spans="1:13" s="1" customFormat="1" ht="14.25" customHeight="1">
      <c r="A20" s="2" t="s">
        <v>93</v>
      </c>
      <c r="B20" s="404" t="s">
        <v>804</v>
      </c>
      <c r="C20" s="408"/>
      <c r="D20" s="430" t="s">
        <v>828</v>
      </c>
      <c r="E20" s="91"/>
      <c r="F20" s="91"/>
      <c r="G20" s="91"/>
      <c r="H20" s="91"/>
      <c r="I20" s="91"/>
      <c r="J20" s="91"/>
      <c r="K20" s="91"/>
      <c r="L20" s="91"/>
      <c r="M20" s="53"/>
    </row>
    <row r="21" spans="1:13" s="13" customFormat="1" ht="24" customHeight="1">
      <c r="A21" s="76" t="s">
        <v>94</v>
      </c>
      <c r="B21" s="94" t="s">
        <v>262</v>
      </c>
      <c r="C21" s="94" t="s">
        <v>788</v>
      </c>
      <c r="D21" s="431"/>
      <c r="E21" s="93"/>
      <c r="F21" s="93"/>
      <c r="G21" s="93"/>
      <c r="H21" s="93"/>
      <c r="I21" s="93"/>
      <c r="J21" s="93"/>
      <c r="K21" s="93"/>
      <c r="L21" s="93"/>
      <c r="M21" s="54"/>
    </row>
    <row r="22" spans="1:13">
      <c r="A22" s="73" t="s">
        <v>830</v>
      </c>
      <c r="B22" s="153">
        <v>2015.1308165388582</v>
      </c>
      <c r="C22" s="153">
        <v>1806.8235741088179</v>
      </c>
      <c r="D22" s="126"/>
    </row>
    <row r="23" spans="1:13">
      <c r="A23" s="73" t="s">
        <v>97</v>
      </c>
      <c r="B23" s="153">
        <v>325.00152269457038</v>
      </c>
      <c r="C23" s="153">
        <v>190</v>
      </c>
      <c r="D23" s="126">
        <v>0.13453698654573445</v>
      </c>
    </row>
    <row r="24" spans="1:13">
      <c r="A24" s="73" t="s">
        <v>98</v>
      </c>
      <c r="B24" s="153">
        <v>246.05905371836434</v>
      </c>
      <c r="C24" s="153">
        <v>118.57083333333334</v>
      </c>
      <c r="D24" s="126">
        <v>0.12729145361006963</v>
      </c>
    </row>
    <row r="25" spans="1:13">
      <c r="A25" s="73" t="s">
        <v>99</v>
      </c>
      <c r="B25" s="153">
        <v>777.30190072623748</v>
      </c>
      <c r="C25" s="153">
        <v>400</v>
      </c>
      <c r="D25" s="126">
        <v>0.31187644314383939</v>
      </c>
    </row>
    <row r="26" spans="1:13">
      <c r="A26" s="73" t="s">
        <v>100</v>
      </c>
      <c r="B26" s="153">
        <v>402.60226020366497</v>
      </c>
      <c r="C26" s="153">
        <v>227.03047619047621</v>
      </c>
      <c r="D26" s="126">
        <v>0.16708986327623701</v>
      </c>
    </row>
    <row r="27" spans="1:13">
      <c r="A27" s="73" t="s">
        <v>910</v>
      </c>
      <c r="B27" s="153">
        <v>639.20092568001917</v>
      </c>
      <c r="C27" s="153">
        <v>324.1699475065617</v>
      </c>
      <c r="D27" s="376">
        <v>0.26344164013953386</v>
      </c>
    </row>
    <row r="28" spans="1:13" ht="25.5">
      <c r="A28" s="73"/>
      <c r="B28" s="94" t="s">
        <v>771</v>
      </c>
      <c r="C28" s="94" t="s">
        <v>772</v>
      </c>
      <c r="D28" s="299" t="s">
        <v>796</v>
      </c>
    </row>
    <row r="29" spans="1:13">
      <c r="A29" s="72" t="s">
        <v>833</v>
      </c>
      <c r="B29" s="157">
        <v>5768</v>
      </c>
      <c r="C29" s="153"/>
      <c r="D29" s="300">
        <v>2132.6787066574125</v>
      </c>
    </row>
    <row r="30" spans="1:13">
      <c r="A30" s="73" t="s">
        <v>831</v>
      </c>
      <c r="B30" s="153">
        <v>4325</v>
      </c>
      <c r="C30" s="89">
        <v>0.74982662968099856</v>
      </c>
      <c r="D30" s="300">
        <v>2075.0785364161925</v>
      </c>
    </row>
    <row r="31" spans="1:13">
      <c r="A31" s="73" t="s">
        <v>832</v>
      </c>
      <c r="B31" s="153">
        <v>1443</v>
      </c>
      <c r="C31" s="89">
        <v>0.25017337031900139</v>
      </c>
      <c r="D31" s="300">
        <v>2305.3195495495493</v>
      </c>
    </row>
    <row r="32" spans="1:13">
      <c r="A32" s="36"/>
    </row>
    <row r="33" spans="1:13" s="16" customFormat="1">
      <c r="A33" s="138" t="s">
        <v>101</v>
      </c>
      <c r="B33" s="404" t="s">
        <v>804</v>
      </c>
      <c r="C33" s="408"/>
      <c r="D33" s="213" t="s">
        <v>65</v>
      </c>
      <c r="E33" s="98"/>
      <c r="F33" s="98"/>
      <c r="G33" s="98"/>
      <c r="H33" s="98"/>
      <c r="I33" s="98"/>
      <c r="J33" s="98"/>
      <c r="K33" s="98"/>
      <c r="L33" s="98"/>
      <c r="M33" s="56"/>
    </row>
    <row r="34" spans="1:13" s="16" customFormat="1" ht="25.5">
      <c r="A34" s="140" t="s">
        <v>102</v>
      </c>
      <c r="B34" s="84" t="s">
        <v>771</v>
      </c>
      <c r="C34" s="84" t="s">
        <v>772</v>
      </c>
      <c r="D34" s="213" t="s">
        <v>772</v>
      </c>
      <c r="E34" s="98"/>
      <c r="F34" s="98"/>
      <c r="G34" s="98"/>
      <c r="H34" s="98"/>
      <c r="I34" s="98"/>
      <c r="J34" s="98"/>
      <c r="K34" s="98"/>
      <c r="L34" s="98"/>
      <c r="M34" s="56"/>
    </row>
    <row r="35" spans="1:13" s="16" customFormat="1">
      <c r="A35" s="141" t="s">
        <v>103</v>
      </c>
      <c r="B35" s="85">
        <v>2288</v>
      </c>
      <c r="C35" s="145">
        <v>0.36772741883638699</v>
      </c>
      <c r="D35" s="145">
        <v>0.24098644361119123</v>
      </c>
      <c r="E35" s="98"/>
      <c r="F35" s="98"/>
      <c r="G35" s="98"/>
      <c r="H35" s="98"/>
      <c r="I35" s="98"/>
      <c r="J35" s="98"/>
      <c r="K35" s="98"/>
      <c r="L35" s="98"/>
      <c r="M35" s="56"/>
    </row>
    <row r="36" spans="1:13" s="16" customFormat="1">
      <c r="A36" s="141" t="s">
        <v>104</v>
      </c>
      <c r="B36" s="85">
        <v>3720</v>
      </c>
      <c r="C36" s="145">
        <v>0.59787849566055928</v>
      </c>
      <c r="D36" s="145">
        <v>0.71877704066916648</v>
      </c>
      <c r="E36" s="98"/>
      <c r="F36" s="98"/>
      <c r="G36" s="98"/>
      <c r="H36" s="98"/>
      <c r="I36" s="98"/>
      <c r="J36" s="98"/>
      <c r="K36" s="98"/>
      <c r="L36" s="98"/>
      <c r="M36" s="56"/>
    </row>
    <row r="37" spans="1:13" s="16" customFormat="1">
      <c r="A37" s="141" t="s">
        <v>50</v>
      </c>
      <c r="B37" s="85">
        <v>214</v>
      </c>
      <c r="C37" s="145">
        <v>3.439408550305368E-2</v>
      </c>
      <c r="D37" s="145">
        <v>4.0236515719642339E-2</v>
      </c>
      <c r="E37" s="98"/>
      <c r="F37" s="98"/>
      <c r="G37" s="98"/>
      <c r="H37" s="98"/>
      <c r="I37" s="98"/>
      <c r="J37" s="98"/>
      <c r="K37" s="98"/>
      <c r="L37" s="98"/>
      <c r="M37" s="56"/>
    </row>
    <row r="38" spans="1:13" s="16" customFormat="1">
      <c r="A38" s="218" t="s">
        <v>770</v>
      </c>
      <c r="B38" s="219">
        <v>6222</v>
      </c>
      <c r="C38" s="220">
        <v>0.99999999999999989</v>
      </c>
      <c r="D38" s="220">
        <v>1</v>
      </c>
      <c r="E38" s="98"/>
      <c r="F38" s="98"/>
      <c r="G38" s="98"/>
      <c r="H38" s="98"/>
      <c r="I38" s="98"/>
      <c r="J38" s="98"/>
      <c r="K38" s="98"/>
      <c r="L38" s="98"/>
      <c r="M38" s="56"/>
    </row>
    <row r="39" spans="1:13" s="16" customFormat="1">
      <c r="A39" s="143" t="s">
        <v>105</v>
      </c>
      <c r="B39" s="404" t="s">
        <v>804</v>
      </c>
      <c r="C39" s="408"/>
      <c r="D39" s="98"/>
      <c r="E39" s="98"/>
      <c r="F39" s="98"/>
      <c r="G39" s="98"/>
      <c r="H39" s="98"/>
      <c r="I39" s="98"/>
      <c r="J39" s="98"/>
      <c r="K39" s="98"/>
      <c r="L39" s="98"/>
      <c r="M39" s="56"/>
    </row>
    <row r="40" spans="1:13" s="16" customFormat="1">
      <c r="A40" s="144" t="s">
        <v>106</v>
      </c>
      <c r="B40" s="84" t="s">
        <v>771</v>
      </c>
      <c r="C40" s="84" t="s">
        <v>772</v>
      </c>
      <c r="D40" s="98"/>
      <c r="E40" s="98"/>
      <c r="F40" s="98"/>
      <c r="G40" s="98"/>
      <c r="H40" s="98"/>
      <c r="I40" s="98"/>
      <c r="J40" s="98"/>
      <c r="K40" s="98"/>
      <c r="L40" s="98"/>
      <c r="M40" s="56"/>
    </row>
    <row r="41" spans="1:13" s="17" customFormat="1">
      <c r="A41" s="142" t="s">
        <v>107</v>
      </c>
      <c r="B41" s="85">
        <v>208</v>
      </c>
      <c r="C41" s="145">
        <v>9.0909090909090912E-2</v>
      </c>
      <c r="D41" s="99"/>
      <c r="E41" s="99"/>
      <c r="F41" s="99"/>
      <c r="G41" s="99"/>
      <c r="H41" s="99"/>
      <c r="I41" s="99"/>
      <c r="J41" s="99"/>
      <c r="K41" s="99"/>
      <c r="L41" s="99"/>
      <c r="M41" s="57"/>
    </row>
    <row r="42" spans="1:13" s="17" customFormat="1">
      <c r="A42" s="146" t="s">
        <v>108</v>
      </c>
      <c r="B42" s="85">
        <v>280</v>
      </c>
      <c r="C42" s="145">
        <v>0.12237762237762238</v>
      </c>
      <c r="D42" s="98"/>
      <c r="E42" s="98"/>
      <c r="F42" s="98"/>
      <c r="G42" s="98"/>
      <c r="H42" s="98"/>
      <c r="I42" s="98"/>
      <c r="J42" s="98"/>
      <c r="K42" s="99"/>
      <c r="L42" s="99"/>
      <c r="M42" s="57"/>
    </row>
    <row r="43" spans="1:13" s="17" customFormat="1">
      <c r="A43" s="146" t="s">
        <v>109</v>
      </c>
      <c r="B43" s="85">
        <v>241</v>
      </c>
      <c r="C43" s="145">
        <v>0.10533216783216784</v>
      </c>
      <c r="D43" s="98"/>
      <c r="E43" s="98"/>
      <c r="F43" s="98"/>
      <c r="G43" s="98"/>
      <c r="H43" s="98"/>
      <c r="I43" s="98"/>
      <c r="J43" s="98"/>
      <c r="K43" s="99"/>
      <c r="L43" s="99"/>
      <c r="M43" s="57"/>
    </row>
    <row r="44" spans="1:13" s="17" customFormat="1">
      <c r="A44" s="146" t="s">
        <v>110</v>
      </c>
      <c r="B44" s="85">
        <v>288</v>
      </c>
      <c r="C44" s="145">
        <v>0.12587412587412589</v>
      </c>
      <c r="D44" s="98"/>
      <c r="E44" s="98"/>
      <c r="F44" s="98"/>
      <c r="G44" s="98"/>
      <c r="H44" s="98"/>
      <c r="I44" s="98"/>
      <c r="J44" s="98"/>
      <c r="K44" s="99"/>
      <c r="L44" s="99"/>
      <c r="M44" s="57"/>
    </row>
    <row r="45" spans="1:13" s="17" customFormat="1">
      <c r="A45" s="146" t="s">
        <v>111</v>
      </c>
      <c r="B45" s="85">
        <v>350</v>
      </c>
      <c r="C45" s="145">
        <v>0.15297202797202797</v>
      </c>
      <c r="D45" s="98"/>
      <c r="E45" s="98"/>
      <c r="F45" s="98"/>
      <c r="G45" s="98"/>
      <c r="H45" s="98"/>
      <c r="I45" s="98"/>
      <c r="J45" s="98"/>
      <c r="K45" s="99"/>
      <c r="L45" s="99"/>
      <c r="M45" s="57"/>
    </row>
    <row r="46" spans="1:13" s="17" customFormat="1">
      <c r="A46" s="146" t="s">
        <v>112</v>
      </c>
      <c r="B46" s="85">
        <v>238</v>
      </c>
      <c r="C46" s="145">
        <v>0.10402097902097902</v>
      </c>
      <c r="D46" s="98"/>
      <c r="E46" s="98"/>
      <c r="F46" s="98"/>
      <c r="G46" s="98"/>
      <c r="H46" s="98"/>
      <c r="I46" s="98"/>
      <c r="J46" s="98"/>
      <c r="K46" s="99"/>
      <c r="L46" s="99"/>
      <c r="M46" s="57"/>
    </row>
    <row r="47" spans="1:13" s="17" customFormat="1">
      <c r="A47" s="146" t="s">
        <v>113</v>
      </c>
      <c r="B47" s="85">
        <v>421</v>
      </c>
      <c r="C47" s="145">
        <v>0.18400349650349651</v>
      </c>
      <c r="D47" s="99"/>
      <c r="E47" s="99"/>
      <c r="F47" s="99"/>
      <c r="G47" s="99"/>
      <c r="H47" s="99"/>
      <c r="I47" s="99"/>
      <c r="J47" s="99"/>
      <c r="K47" s="99"/>
      <c r="L47" s="99"/>
      <c r="M47" s="57"/>
    </row>
    <row r="48" spans="1:13" s="17" customFormat="1">
      <c r="A48" s="147" t="s">
        <v>114</v>
      </c>
      <c r="B48" s="85">
        <v>303</v>
      </c>
      <c r="C48" s="145">
        <v>0.13243006993006992</v>
      </c>
      <c r="D48" s="99"/>
      <c r="E48" s="99"/>
      <c r="F48" s="99"/>
      <c r="G48" s="99"/>
      <c r="H48" s="99"/>
      <c r="I48" s="99"/>
      <c r="J48" s="99"/>
      <c r="K48" s="99"/>
      <c r="L48" s="99"/>
      <c r="M48" s="57"/>
    </row>
    <row r="49" spans="1:21" s="17" customFormat="1">
      <c r="A49" s="147" t="s">
        <v>115</v>
      </c>
      <c r="B49" s="85">
        <v>204</v>
      </c>
      <c r="C49" s="145">
        <v>8.9160839160839167E-2</v>
      </c>
      <c r="D49" s="99"/>
      <c r="E49" s="99"/>
      <c r="F49" s="99"/>
      <c r="G49" s="99"/>
      <c r="H49" s="99"/>
      <c r="I49" s="99"/>
      <c r="J49" s="99"/>
      <c r="K49" s="99"/>
      <c r="L49" s="99"/>
      <c r="M49" s="57"/>
    </row>
    <row r="50" spans="1:21" s="17" customFormat="1">
      <c r="A50" s="147" t="s">
        <v>116</v>
      </c>
      <c r="B50" s="85">
        <v>329</v>
      </c>
      <c r="C50" s="145">
        <v>0.1437937062937063</v>
      </c>
      <c r="D50" s="99"/>
      <c r="E50" s="99"/>
      <c r="F50" s="99"/>
      <c r="G50" s="99"/>
      <c r="H50" s="99"/>
      <c r="I50" s="99"/>
      <c r="J50" s="99"/>
      <c r="K50" s="99"/>
      <c r="L50" s="99"/>
      <c r="M50" s="57"/>
    </row>
    <row r="51" spans="1:21" s="17" customFormat="1">
      <c r="A51" s="147" t="s">
        <v>117</v>
      </c>
      <c r="B51" s="85">
        <v>889</v>
      </c>
      <c r="C51" s="145">
        <v>0.38854895104895104</v>
      </c>
      <c r="D51" s="99"/>
      <c r="E51" s="99"/>
      <c r="F51" s="99"/>
      <c r="G51" s="99"/>
      <c r="H51" s="99"/>
      <c r="I51" s="99"/>
      <c r="J51" s="99"/>
      <c r="K51" s="99"/>
      <c r="L51" s="99"/>
      <c r="M51" s="57"/>
    </row>
    <row r="52" spans="1:21" s="17" customFormat="1">
      <c r="A52" s="147" t="s">
        <v>118</v>
      </c>
      <c r="B52" s="85">
        <v>196</v>
      </c>
      <c r="C52" s="145">
        <v>8.5664335664335664E-2</v>
      </c>
      <c r="D52" s="99"/>
      <c r="E52" s="99"/>
      <c r="F52" s="99"/>
      <c r="G52" s="99"/>
      <c r="H52" s="99"/>
      <c r="I52" s="99"/>
      <c r="J52" s="99"/>
      <c r="K52" s="99"/>
      <c r="L52" s="99"/>
      <c r="M52" s="57"/>
    </row>
    <row r="53" spans="1:21" s="17" customFormat="1">
      <c r="A53" s="147" t="s">
        <v>119</v>
      </c>
      <c r="B53" s="85">
        <v>159</v>
      </c>
      <c r="C53" s="145">
        <v>6.9493006993006992E-2</v>
      </c>
      <c r="D53" s="99"/>
      <c r="E53" s="99"/>
      <c r="F53" s="99"/>
      <c r="G53" s="99"/>
      <c r="H53" s="99"/>
      <c r="I53" s="99"/>
      <c r="J53" s="99"/>
      <c r="K53" s="99"/>
      <c r="L53" s="99"/>
      <c r="M53" s="57"/>
    </row>
    <row r="54" spans="1:21" s="17" customFormat="1">
      <c r="A54" s="147"/>
      <c r="B54" s="139"/>
      <c r="C54" s="139"/>
      <c r="E54" s="99"/>
      <c r="F54" s="99"/>
      <c r="G54" s="99"/>
      <c r="H54" s="99"/>
      <c r="I54" s="99"/>
      <c r="J54" s="99"/>
      <c r="K54" s="99"/>
      <c r="L54" s="99"/>
      <c r="M54" s="57"/>
    </row>
    <row r="55" spans="1:21" s="4" customFormat="1">
      <c r="A55" s="123" t="s">
        <v>120</v>
      </c>
      <c r="B55" s="404" t="s">
        <v>804</v>
      </c>
      <c r="C55" s="408"/>
      <c r="D55" s="432" t="s">
        <v>778</v>
      </c>
      <c r="E55" s="433"/>
      <c r="F55" s="100"/>
      <c r="G55" s="100"/>
      <c r="H55" s="100"/>
      <c r="I55" s="100"/>
      <c r="J55" s="100"/>
      <c r="K55" s="100"/>
      <c r="L55" s="100"/>
      <c r="M55" s="58"/>
    </row>
    <row r="56" spans="1:21" s="4" customFormat="1" ht="25.5">
      <c r="A56" s="282" t="s">
        <v>121</v>
      </c>
      <c r="B56" s="94" t="s">
        <v>262</v>
      </c>
      <c r="C56" s="94" t="s">
        <v>788</v>
      </c>
      <c r="D56" s="94" t="s">
        <v>262</v>
      </c>
      <c r="E56" s="94" t="s">
        <v>788</v>
      </c>
      <c r="F56" s="100"/>
      <c r="G56" s="100"/>
      <c r="H56" s="100"/>
      <c r="I56" s="100"/>
      <c r="J56" s="100"/>
      <c r="K56" s="100"/>
      <c r="L56" s="100"/>
      <c r="M56" s="58"/>
    </row>
    <row r="57" spans="1:21" s="4" customFormat="1">
      <c r="A57" s="283" t="s">
        <v>122</v>
      </c>
      <c r="B57" s="280">
        <v>1517.7272935779818</v>
      </c>
      <c r="C57" s="280">
        <v>700</v>
      </c>
      <c r="D57" s="280">
        <v>1410.8778234086242</v>
      </c>
      <c r="E57" s="280">
        <v>600</v>
      </c>
      <c r="F57" s="100"/>
      <c r="G57" s="100"/>
      <c r="H57" s="100"/>
      <c r="I57" s="100"/>
      <c r="J57" s="100"/>
      <c r="K57" s="100"/>
      <c r="L57" s="100"/>
      <c r="M57" s="58"/>
    </row>
    <row r="58" spans="1:21" s="4" customFormat="1">
      <c r="A58" s="283" t="s">
        <v>829</v>
      </c>
      <c r="B58" s="89">
        <v>0.70153137405112931</v>
      </c>
      <c r="C58" s="89">
        <v>0.4496015887635571</v>
      </c>
      <c r="D58" s="89"/>
      <c r="E58" s="89"/>
      <c r="F58" s="100"/>
      <c r="G58" s="100"/>
      <c r="H58" s="100"/>
      <c r="I58" s="100"/>
      <c r="J58" s="100"/>
      <c r="K58" s="100"/>
      <c r="L58" s="100"/>
      <c r="M58" s="58"/>
    </row>
    <row r="59" spans="1:21" s="4" customFormat="1">
      <c r="A59" s="283" t="s">
        <v>123</v>
      </c>
      <c r="B59" s="280">
        <v>2124.8640873015875</v>
      </c>
      <c r="C59" s="280">
        <v>1000</v>
      </c>
      <c r="D59" s="280">
        <v>1821.545081967213</v>
      </c>
      <c r="E59" s="280">
        <v>1000</v>
      </c>
      <c r="F59" s="100"/>
      <c r="G59" s="100"/>
      <c r="H59" s="100"/>
      <c r="I59" s="100"/>
      <c r="J59" s="100"/>
      <c r="K59" s="100"/>
      <c r="L59" s="100"/>
      <c r="M59" s="58"/>
    </row>
    <row r="60" spans="1:21" s="4" customFormat="1">
      <c r="A60" s="283" t="s">
        <v>829</v>
      </c>
      <c r="B60" s="89">
        <v>0.76362749438681166</v>
      </c>
      <c r="C60" s="89">
        <v>0.5</v>
      </c>
      <c r="D60" s="89">
        <v>0.71512389270776411</v>
      </c>
      <c r="E60" s="89">
        <v>0.46530528679866856</v>
      </c>
      <c r="F60" s="100"/>
      <c r="G60" s="100"/>
      <c r="H60" s="100"/>
      <c r="I60" s="100"/>
      <c r="J60" s="100"/>
      <c r="K60" s="100"/>
      <c r="L60" s="100"/>
      <c r="M60" s="58"/>
    </row>
    <row r="61" spans="1:21">
      <c r="A61" s="149"/>
      <c r="B61" s="150"/>
      <c r="C61" s="150"/>
      <c r="R61" s="4"/>
      <c r="S61" s="4"/>
      <c r="T61" s="4"/>
      <c r="U61" s="4"/>
    </row>
    <row r="62" spans="1:21" s="1" customFormat="1">
      <c r="A62" s="123" t="s">
        <v>124</v>
      </c>
      <c r="B62" s="404" t="s">
        <v>804</v>
      </c>
      <c r="C62" s="408"/>
      <c r="D62" s="213" t="s">
        <v>778</v>
      </c>
      <c r="E62" s="213" t="s">
        <v>780</v>
      </c>
      <c r="F62" s="120"/>
      <c r="G62" s="404" t="s">
        <v>804</v>
      </c>
      <c r="H62" s="408"/>
      <c r="I62" s="434" t="s">
        <v>857</v>
      </c>
      <c r="J62" s="435"/>
      <c r="K62" s="435"/>
      <c r="L62" s="435"/>
      <c r="M62" s="435"/>
      <c r="N62" s="471" t="s">
        <v>859</v>
      </c>
      <c r="O62" s="472"/>
      <c r="P62" s="472"/>
      <c r="Q62" s="473"/>
      <c r="R62" s="4"/>
      <c r="S62" s="4"/>
      <c r="T62" s="4"/>
      <c r="U62" s="4"/>
    </row>
    <row r="63" spans="1:21" ht="38.25">
      <c r="A63" s="76" t="s">
        <v>125</v>
      </c>
      <c r="B63" s="94" t="s">
        <v>771</v>
      </c>
      <c r="C63" s="84" t="s">
        <v>772</v>
      </c>
      <c r="D63" s="213" t="s">
        <v>772</v>
      </c>
      <c r="E63" s="213" t="s">
        <v>772</v>
      </c>
      <c r="F63" s="301" t="s">
        <v>858</v>
      </c>
      <c r="G63" s="167" t="s">
        <v>771</v>
      </c>
      <c r="H63" s="167" t="s">
        <v>772</v>
      </c>
      <c r="I63" s="213" t="s">
        <v>804</v>
      </c>
      <c r="J63" s="213" t="s">
        <v>778</v>
      </c>
      <c r="K63" s="213" t="s">
        <v>780</v>
      </c>
      <c r="L63" s="213" t="s">
        <v>783</v>
      </c>
      <c r="M63" s="213" t="s">
        <v>784</v>
      </c>
      <c r="N63" s="304" t="s">
        <v>838</v>
      </c>
      <c r="O63" s="304" t="s">
        <v>839</v>
      </c>
      <c r="P63" s="304" t="s">
        <v>840</v>
      </c>
      <c r="Q63" s="304" t="s">
        <v>837</v>
      </c>
      <c r="R63" s="4"/>
      <c r="S63" s="4"/>
      <c r="T63" s="4"/>
      <c r="U63" s="4"/>
    </row>
    <row r="64" spans="1:21">
      <c r="A64" s="73" t="s">
        <v>659</v>
      </c>
      <c r="B64" s="85">
        <v>218</v>
      </c>
      <c r="C64" s="145">
        <v>3.362122146822949E-2</v>
      </c>
      <c r="D64" s="151">
        <v>3.1626506024096383E-2</v>
      </c>
      <c r="E64" s="151">
        <v>2.3167926388432469E-2</v>
      </c>
      <c r="F64" s="152"/>
      <c r="G64" s="120"/>
      <c r="H64" s="120"/>
      <c r="I64" s="120"/>
      <c r="J64" s="120"/>
      <c r="K64" s="120"/>
      <c r="L64" s="120"/>
      <c r="M64" s="120"/>
      <c r="N64" s="151">
        <v>6.7690160502442434E-2</v>
      </c>
      <c r="O64" s="151">
        <v>2.3487544483985764E-2</v>
      </c>
      <c r="P64" s="151">
        <v>1.6323633782824698E-2</v>
      </c>
      <c r="Q64" s="151">
        <v>1.067378252168112E-2</v>
      </c>
    </row>
    <row r="65" spans="1:17">
      <c r="A65" s="73" t="s">
        <v>644</v>
      </c>
      <c r="B65" s="85">
        <v>1095</v>
      </c>
      <c r="C65" s="145">
        <v>0.168877236273905</v>
      </c>
      <c r="D65" s="151">
        <v>0.1507393209200438</v>
      </c>
      <c r="E65" s="151">
        <v>0.12947748931975026</v>
      </c>
      <c r="F65" s="85" t="s">
        <v>644</v>
      </c>
      <c r="G65" s="85">
        <v>1313</v>
      </c>
      <c r="H65" s="151">
        <v>0.20249845774213449</v>
      </c>
      <c r="I65" s="153">
        <v>1519.3566394927534</v>
      </c>
      <c r="J65" s="153">
        <v>1401.5833205374261</v>
      </c>
      <c r="K65" s="153">
        <v>1182.8933778371161</v>
      </c>
      <c r="L65" s="153">
        <v>1153.7629445506075</v>
      </c>
      <c r="M65" s="153">
        <v>1088.5248161152272</v>
      </c>
      <c r="N65" s="151">
        <v>0.28960223307745986</v>
      </c>
      <c r="O65" s="151">
        <v>0.20213523131672598</v>
      </c>
      <c r="P65" s="151">
        <v>0.11994322214336409</v>
      </c>
      <c r="Q65" s="151">
        <v>4.4696464309539691E-2</v>
      </c>
    </row>
    <row r="66" spans="1:17">
      <c r="A66" s="73" t="s">
        <v>70</v>
      </c>
      <c r="B66" s="85">
        <v>3638</v>
      </c>
      <c r="C66" s="145">
        <v>0.56107341147439849</v>
      </c>
      <c r="D66" s="151">
        <v>0.58365279299014239</v>
      </c>
      <c r="E66" s="151">
        <v>0.57032533683864606</v>
      </c>
      <c r="F66" s="85" t="s">
        <v>70</v>
      </c>
      <c r="G66" s="85">
        <v>3638</v>
      </c>
      <c r="H66" s="151">
        <v>0.56107341147439849</v>
      </c>
      <c r="I66" s="153">
        <v>2010.7450556930803</v>
      </c>
      <c r="J66" s="153">
        <v>1755.7983813928238</v>
      </c>
      <c r="K66" s="153">
        <v>1508.7652797558494</v>
      </c>
      <c r="L66" s="153">
        <v>1428.7412901865159</v>
      </c>
      <c r="M66" s="153">
        <v>1430.1633847816915</v>
      </c>
      <c r="N66" s="151">
        <v>0.55059316120027912</v>
      </c>
      <c r="O66" s="151">
        <v>0.63202846975088967</v>
      </c>
      <c r="P66" s="151">
        <v>0.60397444996451388</v>
      </c>
      <c r="Q66" s="151">
        <v>0.4696464309539693</v>
      </c>
    </row>
    <row r="67" spans="1:17">
      <c r="A67" s="73" t="s">
        <v>614</v>
      </c>
      <c r="B67" s="85">
        <v>1320</v>
      </c>
      <c r="C67" s="145">
        <v>0.20357803824799506</v>
      </c>
      <c r="D67" s="151">
        <v>0.203039430449069</v>
      </c>
      <c r="E67" s="151">
        <v>0.23463687150837989</v>
      </c>
      <c r="F67" s="85" t="s">
        <v>614</v>
      </c>
      <c r="G67" s="85">
        <v>1533</v>
      </c>
      <c r="H67" s="151">
        <v>0.236428130783467</v>
      </c>
      <c r="I67" s="153">
        <v>2894.2867943262418</v>
      </c>
      <c r="J67" s="153">
        <v>2586.2434333120632</v>
      </c>
      <c r="K67" s="153">
        <v>2236.0669463087247</v>
      </c>
      <c r="L67" s="153">
        <v>2074.0174410895311</v>
      </c>
      <c r="M67" s="153">
        <v>2065.9813579158213</v>
      </c>
      <c r="N67" s="151">
        <v>8.1646894626657363E-2</v>
      </c>
      <c r="O67" s="151">
        <v>0.1309608540925267</v>
      </c>
      <c r="P67" s="151">
        <v>0.23704755145493259</v>
      </c>
      <c r="Q67" s="151">
        <v>0.38692461641094061</v>
      </c>
    </row>
    <row r="68" spans="1:17">
      <c r="A68" s="73" t="s">
        <v>657</v>
      </c>
      <c r="B68" s="85">
        <v>213</v>
      </c>
      <c r="C68" s="145">
        <v>3.2850092535471928E-2</v>
      </c>
      <c r="D68" s="151">
        <v>3.0941949616648413E-2</v>
      </c>
      <c r="E68" s="151">
        <v>4.2392375944791325E-2</v>
      </c>
      <c r="F68" s="85"/>
      <c r="G68" s="87"/>
      <c r="H68" s="85"/>
      <c r="I68" s="85"/>
      <c r="J68" s="85"/>
      <c r="K68" s="85"/>
      <c r="L68" s="85"/>
      <c r="M68" s="85"/>
      <c r="N68" s="151">
        <v>1.04675505931612E-2</v>
      </c>
      <c r="O68" s="151">
        <v>1.1387900355871887E-2</v>
      </c>
      <c r="P68" s="151">
        <v>2.2711142654364799E-2</v>
      </c>
      <c r="Q68" s="151">
        <v>8.805870580386925E-2</v>
      </c>
    </row>
    <row r="69" spans="1:17">
      <c r="A69" s="218" t="s">
        <v>770</v>
      </c>
      <c r="B69" s="87">
        <v>6484</v>
      </c>
      <c r="C69" s="151">
        <v>0.99999999999999989</v>
      </c>
      <c r="D69" s="151">
        <v>1</v>
      </c>
      <c r="E69" s="151">
        <v>0.99999999999999989</v>
      </c>
      <c r="F69" s="85"/>
      <c r="G69" s="87">
        <v>6484</v>
      </c>
      <c r="H69" s="85"/>
      <c r="I69" s="85"/>
      <c r="J69" s="85"/>
      <c r="K69" s="85"/>
      <c r="L69" s="85"/>
      <c r="M69" s="85"/>
      <c r="N69" s="151">
        <v>0.99999999999999989</v>
      </c>
      <c r="O69" s="151">
        <v>1</v>
      </c>
      <c r="P69" s="151">
        <v>1</v>
      </c>
      <c r="Q69" s="151">
        <v>0.99999999999999989</v>
      </c>
    </row>
    <row r="70" spans="1:17">
      <c r="A70" s="218"/>
      <c r="B70" s="87"/>
      <c r="I70" s="11"/>
      <c r="J70" s="11"/>
      <c r="K70" s="11"/>
      <c r="L70" s="11"/>
      <c r="M70" s="11"/>
      <c r="N70" s="88"/>
    </row>
    <row r="71" spans="1:17" s="1" customFormat="1">
      <c r="A71" s="75" t="s">
        <v>886</v>
      </c>
      <c r="B71" s="404" t="s">
        <v>804</v>
      </c>
      <c r="C71" s="408"/>
      <c r="D71" s="302" t="s">
        <v>778</v>
      </c>
      <c r="E71" s="474" t="s">
        <v>860</v>
      </c>
      <c r="F71" s="475"/>
      <c r="G71" s="475"/>
      <c r="H71" s="476"/>
      <c r="I71" s="11"/>
      <c r="J71" s="11"/>
      <c r="K71" s="11"/>
      <c r="L71" s="11"/>
      <c r="M71" s="11"/>
    </row>
    <row r="72" spans="1:17" ht="38.25">
      <c r="A72" s="121" t="s">
        <v>126</v>
      </c>
      <c r="B72" s="94" t="s">
        <v>771</v>
      </c>
      <c r="C72" s="84" t="s">
        <v>772</v>
      </c>
      <c r="D72" s="213" t="s">
        <v>772</v>
      </c>
      <c r="E72" s="303" t="s">
        <v>838</v>
      </c>
      <c r="F72" s="303" t="s">
        <v>839</v>
      </c>
      <c r="G72" s="303" t="s">
        <v>840</v>
      </c>
      <c r="H72" s="303" t="s">
        <v>837</v>
      </c>
      <c r="I72" s="11"/>
      <c r="J72" s="11"/>
      <c r="K72" s="11"/>
      <c r="L72" s="11"/>
      <c r="M72" s="11"/>
    </row>
    <row r="73" spans="1:17">
      <c r="A73" s="125" t="s">
        <v>127</v>
      </c>
      <c r="B73" s="85">
        <v>699</v>
      </c>
      <c r="C73" s="145">
        <v>0.10787037037037037</v>
      </c>
      <c r="D73" s="151">
        <v>0.10076670317634173</v>
      </c>
      <c r="E73" s="151">
        <v>0.15003489183531055</v>
      </c>
      <c r="F73" s="151">
        <v>0.11475409836065574</v>
      </c>
      <c r="G73" s="151">
        <v>8.7482219061166433E-2</v>
      </c>
      <c r="H73" s="151">
        <v>5.3262316910785618E-2</v>
      </c>
      <c r="I73" s="51"/>
      <c r="J73" s="11"/>
      <c r="K73" s="11"/>
      <c r="L73" s="11"/>
      <c r="M73" s="11"/>
    </row>
    <row r="74" spans="1:17">
      <c r="A74" s="125" t="s">
        <v>128</v>
      </c>
      <c r="B74" s="85">
        <v>2541</v>
      </c>
      <c r="C74" s="145">
        <v>0.39212962962962961</v>
      </c>
      <c r="D74" s="151">
        <v>0.39498904709748084</v>
      </c>
      <c r="E74" s="151">
        <v>0.42498255408234475</v>
      </c>
      <c r="F74" s="151">
        <v>0.41054882394868142</v>
      </c>
      <c r="G74" s="151">
        <v>0.40540540540540543</v>
      </c>
      <c r="H74" s="151">
        <v>0.35818908122503329</v>
      </c>
      <c r="I74" s="51"/>
      <c r="J74" s="11"/>
      <c r="K74" s="11"/>
      <c r="L74" s="11"/>
      <c r="M74" s="11"/>
    </row>
    <row r="75" spans="1:17">
      <c r="A75" s="125" t="s">
        <v>646</v>
      </c>
      <c r="B75" s="85">
        <v>2418</v>
      </c>
      <c r="C75" s="145">
        <v>0.37314814814814817</v>
      </c>
      <c r="D75" s="151">
        <v>0.3726725082146769</v>
      </c>
      <c r="E75" s="151">
        <v>0.33286810886252616</v>
      </c>
      <c r="F75" s="151">
        <v>0.36065573770491804</v>
      </c>
      <c r="G75" s="151">
        <v>0.37624466571834991</v>
      </c>
      <c r="H75" s="151">
        <v>0.4207723035952064</v>
      </c>
      <c r="I75" s="51"/>
      <c r="J75" s="11"/>
      <c r="K75" s="11"/>
      <c r="L75" s="11"/>
      <c r="M75" s="11"/>
    </row>
    <row r="76" spans="1:17">
      <c r="A76" s="125" t="s">
        <v>129</v>
      </c>
      <c r="B76" s="85">
        <v>722</v>
      </c>
      <c r="C76" s="145">
        <v>0.11141975308641976</v>
      </c>
      <c r="D76" s="151">
        <v>0.11048740416210295</v>
      </c>
      <c r="E76" s="151">
        <v>8.5136078157711098E-2</v>
      </c>
      <c r="F76" s="151">
        <v>0.10406272273699216</v>
      </c>
      <c r="G76" s="151">
        <v>0.11593172119487909</v>
      </c>
      <c r="H76" s="151">
        <v>0.14314247669773636</v>
      </c>
      <c r="I76" s="51"/>
      <c r="J76" s="11"/>
      <c r="K76" s="11"/>
      <c r="L76" s="11"/>
      <c r="M76" s="11"/>
    </row>
    <row r="77" spans="1:17">
      <c r="A77" s="125" t="s">
        <v>130</v>
      </c>
      <c r="B77" s="85">
        <v>100</v>
      </c>
      <c r="C77" s="145">
        <v>1.5432098765432098E-2</v>
      </c>
      <c r="D77" s="151">
        <v>2.1084337349397589E-2</v>
      </c>
      <c r="E77" s="151">
        <v>6.9783670621074668E-3</v>
      </c>
      <c r="F77" s="151">
        <v>9.9786172487526734E-3</v>
      </c>
      <c r="G77" s="151">
        <v>1.4935988620199146E-2</v>
      </c>
      <c r="H77" s="151">
        <v>2.4633821571238348E-2</v>
      </c>
      <c r="I77" s="51"/>
      <c r="J77" s="11"/>
      <c r="K77" s="11"/>
      <c r="L77" s="11"/>
      <c r="M77" s="11"/>
    </row>
    <row r="78" spans="1:17">
      <c r="A78" s="218" t="s">
        <v>770</v>
      </c>
      <c r="B78" s="154">
        <v>6480</v>
      </c>
      <c r="C78" s="89">
        <v>1</v>
      </c>
      <c r="D78" s="89">
        <v>1</v>
      </c>
      <c r="E78" s="151">
        <v>1</v>
      </c>
      <c r="F78" s="151">
        <v>1</v>
      </c>
      <c r="G78" s="151">
        <v>1</v>
      </c>
      <c r="H78" s="151">
        <v>1</v>
      </c>
      <c r="K78" s="11"/>
      <c r="L78" s="11"/>
      <c r="M78" s="11"/>
    </row>
    <row r="79" spans="1:17">
      <c r="A79" s="218"/>
      <c r="B79" s="287"/>
      <c r="C79" s="286"/>
      <c r="M79" s="88"/>
      <c r="N79" s="88"/>
    </row>
    <row r="80" spans="1:17" s="1" customFormat="1">
      <c r="B80" s="91"/>
      <c r="C80" s="91"/>
      <c r="D80" s="91"/>
      <c r="E80" s="88"/>
      <c r="F80" s="88"/>
      <c r="G80" s="88"/>
      <c r="H80" s="88"/>
      <c r="I80" s="88"/>
      <c r="J80" s="88"/>
      <c r="K80" s="88"/>
      <c r="L80" s="88"/>
      <c r="M80" s="88"/>
      <c r="N80" s="88"/>
    </row>
    <row r="81" spans="1:26" s="13" customFormat="1" ht="14.25" customHeight="1">
      <c r="A81" s="276" t="s">
        <v>131</v>
      </c>
      <c r="B81" s="437" t="s">
        <v>804</v>
      </c>
      <c r="C81" s="437"/>
      <c r="D81" s="437"/>
      <c r="E81" s="437"/>
      <c r="F81" s="437"/>
      <c r="G81" s="437"/>
      <c r="H81" s="437"/>
      <c r="I81" s="437"/>
      <c r="J81" s="437"/>
      <c r="K81" s="437"/>
      <c r="L81" s="437"/>
      <c r="M81" s="437"/>
      <c r="N81" s="438"/>
      <c r="O81" s="434" t="s">
        <v>778</v>
      </c>
      <c r="P81" s="435"/>
      <c r="Q81" s="435"/>
      <c r="R81" s="435"/>
      <c r="S81" s="435"/>
      <c r="T81" s="436"/>
      <c r="U81" s="434" t="s">
        <v>780</v>
      </c>
      <c r="V81" s="435"/>
      <c r="W81" s="435"/>
      <c r="X81" s="435"/>
      <c r="Y81" s="435"/>
      <c r="Z81" s="435"/>
    </row>
    <row r="82" spans="1:26" ht="38.25">
      <c r="A82" s="76" t="s">
        <v>132</v>
      </c>
      <c r="B82" s="259" t="s">
        <v>75</v>
      </c>
      <c r="C82" s="259" t="s">
        <v>76</v>
      </c>
      <c r="D82" s="259" t="s">
        <v>77</v>
      </c>
      <c r="E82" s="259" t="s">
        <v>78</v>
      </c>
      <c r="F82" s="259" t="s">
        <v>79</v>
      </c>
      <c r="G82" s="259" t="s">
        <v>64</v>
      </c>
      <c r="H82" s="221" t="s">
        <v>770</v>
      </c>
      <c r="I82" s="259" t="s">
        <v>75</v>
      </c>
      <c r="J82" s="259" t="s">
        <v>76</v>
      </c>
      <c r="K82" s="259" t="s">
        <v>77</v>
      </c>
      <c r="L82" s="259" t="s">
        <v>78</v>
      </c>
      <c r="M82" s="259" t="s">
        <v>79</v>
      </c>
      <c r="N82" s="259" t="s">
        <v>64</v>
      </c>
      <c r="O82" s="305" t="s">
        <v>75</v>
      </c>
      <c r="P82" s="305" t="s">
        <v>76</v>
      </c>
      <c r="Q82" s="305" t="s">
        <v>77</v>
      </c>
      <c r="R82" s="305" t="s">
        <v>78</v>
      </c>
      <c r="S82" s="305" t="s">
        <v>79</v>
      </c>
      <c r="T82" s="305" t="s">
        <v>64</v>
      </c>
      <c r="U82" s="305" t="s">
        <v>75</v>
      </c>
      <c r="V82" s="305" t="s">
        <v>76</v>
      </c>
      <c r="W82" s="305" t="s">
        <v>77</v>
      </c>
      <c r="X82" s="305" t="s">
        <v>78</v>
      </c>
      <c r="Y82" s="305" t="s">
        <v>79</v>
      </c>
      <c r="Z82" s="305" t="s">
        <v>64</v>
      </c>
    </row>
    <row r="83" spans="1:26">
      <c r="A83" s="73" t="s">
        <v>96</v>
      </c>
      <c r="B83" s="85">
        <v>840</v>
      </c>
      <c r="C83" s="85">
        <v>1712</v>
      </c>
      <c r="D83" s="85">
        <v>1457</v>
      </c>
      <c r="E83" s="85">
        <v>1774</v>
      </c>
      <c r="F83" s="85">
        <v>388</v>
      </c>
      <c r="G83" s="85">
        <v>23</v>
      </c>
      <c r="H83" s="85">
        <v>6194</v>
      </c>
      <c r="I83" s="151">
        <v>0.13561511139812721</v>
      </c>
      <c r="J83" s="151">
        <v>0.27639651275427835</v>
      </c>
      <c r="K83" s="151">
        <v>0.23522763965127544</v>
      </c>
      <c r="L83" s="151">
        <v>0.2864061995479496</v>
      </c>
      <c r="M83" s="155">
        <v>6.2641265741039717E-2</v>
      </c>
      <c r="N83" s="156">
        <v>3.7132709073296739E-3</v>
      </c>
      <c r="O83" s="156">
        <v>0.13556388808768388</v>
      </c>
      <c r="P83" s="156">
        <v>0.27718488606864722</v>
      </c>
      <c r="Q83" s="156">
        <v>0.24920680703778483</v>
      </c>
      <c r="R83" s="156">
        <v>0.26824343813094897</v>
      </c>
      <c r="S83" s="156">
        <v>6.5618690510527836E-2</v>
      </c>
      <c r="T83" s="156">
        <v>4.1822901644072681E-3</v>
      </c>
      <c r="U83" s="156">
        <v>0.12371487320082249</v>
      </c>
      <c r="V83" s="156">
        <v>0.2738176833447567</v>
      </c>
      <c r="W83" s="156">
        <v>0.24177518848526389</v>
      </c>
      <c r="X83" s="156">
        <v>0.28255654557916382</v>
      </c>
      <c r="Y83" s="156">
        <v>7.2138450993831385E-2</v>
      </c>
      <c r="Z83" s="156">
        <v>5.9972583961617545E-3</v>
      </c>
    </row>
    <row r="84" spans="1:26">
      <c r="A84" s="73" t="s">
        <v>133</v>
      </c>
      <c r="B84" s="85">
        <v>1392</v>
      </c>
      <c r="C84" s="85">
        <v>1566</v>
      </c>
      <c r="D84" s="85">
        <v>1409</v>
      </c>
      <c r="E84" s="85">
        <v>841</v>
      </c>
      <c r="F84" s="85">
        <v>309</v>
      </c>
      <c r="G84" s="85">
        <v>598</v>
      </c>
      <c r="H84" s="85">
        <v>6115</v>
      </c>
      <c r="I84" s="151">
        <v>0.22763695829926411</v>
      </c>
      <c r="J84" s="151">
        <v>0.2560915780866721</v>
      </c>
      <c r="K84" s="151">
        <v>0.2304170073589534</v>
      </c>
      <c r="L84" s="151">
        <v>0.13753066230580541</v>
      </c>
      <c r="M84" s="155">
        <v>5.0531479967293541E-2</v>
      </c>
      <c r="N84" s="156">
        <v>9.779231398201145E-2</v>
      </c>
      <c r="O84" s="156">
        <v>0.22541101817132969</v>
      </c>
      <c r="P84" s="156">
        <v>0.22310354773579463</v>
      </c>
      <c r="Q84" s="156">
        <v>0.24387078165561005</v>
      </c>
      <c r="R84" s="156">
        <v>0.13167003172771849</v>
      </c>
      <c r="S84" s="156">
        <v>4.6726276319584654E-2</v>
      </c>
      <c r="T84" s="156">
        <v>0.12921834438996249</v>
      </c>
      <c r="U84" s="156">
        <v>0.23389307745030843</v>
      </c>
      <c r="V84" s="156">
        <v>0.22001370801919123</v>
      </c>
      <c r="W84" s="156">
        <v>0.22549691569568198</v>
      </c>
      <c r="X84" s="156">
        <v>0.14273474982864975</v>
      </c>
      <c r="Y84" s="156">
        <v>5.3803975325565453E-2</v>
      </c>
      <c r="Z84" s="156">
        <v>0.12405757368060315</v>
      </c>
    </row>
    <row r="85" spans="1:26">
      <c r="A85" s="73" t="s">
        <v>134</v>
      </c>
      <c r="B85" s="85">
        <v>1225</v>
      </c>
      <c r="C85" s="85">
        <v>1213</v>
      </c>
      <c r="D85" s="85">
        <v>1418</v>
      </c>
      <c r="E85" s="85">
        <v>1268</v>
      </c>
      <c r="F85" s="85">
        <v>448</v>
      </c>
      <c r="G85" s="85">
        <v>531</v>
      </c>
      <c r="H85" s="85">
        <v>6103</v>
      </c>
      <c r="I85" s="151">
        <v>0.20072095690643946</v>
      </c>
      <c r="J85" s="151">
        <v>0.19875471079796822</v>
      </c>
      <c r="K85" s="151">
        <v>0.23234474848435197</v>
      </c>
      <c r="L85" s="151">
        <v>0.20776667212846142</v>
      </c>
      <c r="M85" s="155">
        <v>7.3406521382926429E-2</v>
      </c>
      <c r="N85" s="156">
        <v>8.7006390299852535E-2</v>
      </c>
      <c r="O85" s="156">
        <v>0.20262474762042113</v>
      </c>
      <c r="P85" s="156">
        <v>0.17969426016729162</v>
      </c>
      <c r="Q85" s="156">
        <v>0.2287280069224113</v>
      </c>
      <c r="R85" s="156">
        <v>0.19209691375829246</v>
      </c>
      <c r="S85" s="156">
        <v>7.8453994808191527E-2</v>
      </c>
      <c r="T85" s="156">
        <v>0.11840207672339198</v>
      </c>
      <c r="U85" s="156">
        <v>0.22840986977381769</v>
      </c>
      <c r="V85" s="156">
        <v>0.17820424948594929</v>
      </c>
      <c r="W85" s="156">
        <v>0.21093214530500343</v>
      </c>
      <c r="X85" s="156">
        <v>0.19448252227553117</v>
      </c>
      <c r="Y85" s="156">
        <v>7.5394105551747775E-2</v>
      </c>
      <c r="Z85" s="156">
        <v>0.11257710760795066</v>
      </c>
    </row>
    <row r="86" spans="1:26">
      <c r="A86" s="73" t="s">
        <v>135</v>
      </c>
      <c r="B86" s="85">
        <v>813</v>
      </c>
      <c r="C86" s="85">
        <v>1602</v>
      </c>
      <c r="D86" s="85">
        <v>1587</v>
      </c>
      <c r="E86" s="85">
        <v>1723</v>
      </c>
      <c r="F86" s="85">
        <v>334</v>
      </c>
      <c r="G86" s="85">
        <v>65</v>
      </c>
      <c r="H86" s="85">
        <v>6124</v>
      </c>
      <c r="I86" s="151">
        <v>0.13275636838667537</v>
      </c>
      <c r="J86" s="151">
        <v>0.26159372958850424</v>
      </c>
      <c r="K86" s="151">
        <v>0.25914435009797521</v>
      </c>
      <c r="L86" s="151">
        <v>0.28135205747877207</v>
      </c>
      <c r="M86" s="155">
        <v>5.4539516655780537E-2</v>
      </c>
      <c r="N86" s="156">
        <v>1.0613977792292619E-2</v>
      </c>
      <c r="O86" s="156">
        <v>0.132823766945486</v>
      </c>
      <c r="P86" s="156">
        <v>0.27170464378425152</v>
      </c>
      <c r="Q86" s="156">
        <v>0.25569656763772713</v>
      </c>
      <c r="R86" s="156">
        <v>0.26420536486876262</v>
      </c>
      <c r="S86" s="156">
        <v>5.6821459475050476E-2</v>
      </c>
      <c r="T86" s="156">
        <v>1.8748197288722238E-2</v>
      </c>
      <c r="U86" s="156">
        <v>0.12594242631939684</v>
      </c>
      <c r="V86" s="156">
        <v>0.25411240575736804</v>
      </c>
      <c r="W86" s="156">
        <v>0.25891021247429746</v>
      </c>
      <c r="X86" s="156">
        <v>0.2791295407813571</v>
      </c>
      <c r="Y86" s="156">
        <v>6.2028786840301574E-2</v>
      </c>
      <c r="Z86" s="156">
        <v>1.9876627827278958E-2</v>
      </c>
    </row>
    <row r="87" spans="1:26">
      <c r="A87" s="72" t="s">
        <v>814</v>
      </c>
      <c r="I87" s="222"/>
      <c r="J87" s="222"/>
      <c r="K87" s="222"/>
      <c r="L87" s="222"/>
      <c r="M87" s="223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</row>
    <row r="88" spans="1:26">
      <c r="A88" s="73" t="s">
        <v>795</v>
      </c>
      <c r="B88" s="85">
        <v>177</v>
      </c>
      <c r="C88" s="85">
        <v>332</v>
      </c>
      <c r="D88" s="85">
        <v>411</v>
      </c>
      <c r="E88" s="85">
        <v>339</v>
      </c>
      <c r="F88" s="85">
        <v>111</v>
      </c>
      <c r="G88" s="85">
        <v>56</v>
      </c>
      <c r="H88" s="85">
        <v>1426</v>
      </c>
      <c r="I88" s="151">
        <v>0.12412342215988779</v>
      </c>
      <c r="J88" s="151">
        <v>0.23281907433380084</v>
      </c>
      <c r="K88" s="151">
        <v>0.28821879382889198</v>
      </c>
      <c r="L88" s="151">
        <v>0.23772791023842918</v>
      </c>
      <c r="M88" s="155">
        <v>7.7840112201963532E-2</v>
      </c>
      <c r="N88" s="156">
        <v>3.9270687237026647E-2</v>
      </c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</row>
    <row r="89" spans="1:26">
      <c r="A89" s="73" t="s">
        <v>794</v>
      </c>
      <c r="B89" s="85">
        <v>1130</v>
      </c>
      <c r="C89" s="85">
        <v>1152</v>
      </c>
      <c r="D89" s="85">
        <v>883</v>
      </c>
      <c r="E89" s="85">
        <v>446</v>
      </c>
      <c r="F89" s="85">
        <v>174</v>
      </c>
      <c r="G89" s="85">
        <v>472</v>
      </c>
      <c r="H89" s="85">
        <v>4257</v>
      </c>
      <c r="I89" s="151">
        <v>0.26544514916607942</v>
      </c>
      <c r="J89" s="151">
        <v>0.27061310782241016</v>
      </c>
      <c r="K89" s="151">
        <v>0.20742306788818415</v>
      </c>
      <c r="L89" s="151">
        <v>0.10476861639652338</v>
      </c>
      <c r="M89" s="155">
        <v>4.0873854827343202E-2</v>
      </c>
      <c r="N89" s="156">
        <v>0.11087620389945971</v>
      </c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</row>
    <row r="90" spans="1:26">
      <c r="A90" s="73" t="s">
        <v>815</v>
      </c>
      <c r="B90" s="89">
        <v>0.31027775285509668</v>
      </c>
      <c r="C90" s="89">
        <v>0.25204063452473396</v>
      </c>
      <c r="D90" s="89">
        <v>0.25008595374121367</v>
      </c>
      <c r="E90" s="89">
        <v>0.24660008024862418</v>
      </c>
      <c r="F90" s="89">
        <v>0.34761389869160036</v>
      </c>
      <c r="G90" s="89">
        <v>0.48619086683073559</v>
      </c>
      <c r="I90" s="222"/>
      <c r="J90" s="222"/>
      <c r="K90" s="222"/>
      <c r="L90" s="222"/>
      <c r="M90" s="223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</row>
    <row r="91" spans="1:26">
      <c r="A91" s="73" t="s">
        <v>816</v>
      </c>
      <c r="B91" s="153">
        <v>1642.5536879432623</v>
      </c>
      <c r="C91" s="153">
        <v>1875.0126702997254</v>
      </c>
      <c r="D91" s="153">
        <v>2195.1263705583747</v>
      </c>
      <c r="E91" s="153">
        <v>2746.9906896551734</v>
      </c>
      <c r="F91" s="153">
        <v>3570.7625301204816</v>
      </c>
      <c r="G91" s="153">
        <v>2037.125</v>
      </c>
      <c r="I91" s="222"/>
      <c r="J91" s="222"/>
      <c r="K91" s="222"/>
      <c r="L91" s="222"/>
      <c r="M91" s="223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</row>
    <row r="93" spans="1:26" s="1" customFormat="1" ht="15">
      <c r="A93" s="3" t="s">
        <v>915</v>
      </c>
      <c r="B93" s="427" t="s">
        <v>804</v>
      </c>
      <c r="C93" s="428"/>
      <c r="D93" s="428"/>
      <c r="E93" s="428"/>
      <c r="F93" s="428"/>
      <c r="G93" s="429"/>
      <c r="H93" s="91"/>
      <c r="I93" s="91"/>
      <c r="J93" s="91"/>
      <c r="K93" s="91"/>
      <c r="L93" s="91"/>
      <c r="M93" s="53"/>
    </row>
    <row r="94" spans="1:26" s="13" customFormat="1" ht="25.5">
      <c r="A94" s="121" t="s">
        <v>136</v>
      </c>
      <c r="B94" s="306" t="s">
        <v>813</v>
      </c>
      <c r="C94" s="306" t="s">
        <v>787</v>
      </c>
      <c r="D94" s="306" t="s">
        <v>788</v>
      </c>
      <c r="E94" s="306" t="s">
        <v>786</v>
      </c>
      <c r="F94" s="306" t="s">
        <v>861</v>
      </c>
      <c r="G94" s="307" t="s">
        <v>262</v>
      </c>
      <c r="H94" s="93"/>
      <c r="I94" s="93"/>
      <c r="J94" s="93"/>
      <c r="K94" s="93"/>
      <c r="L94" s="93"/>
      <c r="M94" s="54"/>
    </row>
    <row r="95" spans="1:26">
      <c r="A95" s="73" t="s">
        <v>137</v>
      </c>
      <c r="B95" s="85">
        <v>1250</v>
      </c>
      <c r="C95" s="85">
        <v>1500</v>
      </c>
      <c r="D95" s="85">
        <v>2000</v>
      </c>
      <c r="E95" s="85">
        <v>2500</v>
      </c>
      <c r="F95" s="85">
        <v>3500</v>
      </c>
      <c r="G95" s="153">
        <v>2242.8382352941176</v>
      </c>
    </row>
    <row r="96" spans="1:26">
      <c r="A96" s="73" t="s">
        <v>517</v>
      </c>
      <c r="B96" s="85">
        <v>1400</v>
      </c>
      <c r="C96" s="85">
        <v>1700</v>
      </c>
      <c r="D96" s="85">
        <v>2000</v>
      </c>
      <c r="E96" s="85">
        <v>2800</v>
      </c>
      <c r="F96" s="85">
        <v>3500</v>
      </c>
      <c r="G96" s="153">
        <v>2362.8176414645745</v>
      </c>
    </row>
    <row r="97" spans="1:7">
      <c r="A97" s="73" t="s">
        <v>806</v>
      </c>
      <c r="B97" s="85">
        <v>950</v>
      </c>
      <c r="C97" s="85">
        <v>1200</v>
      </c>
      <c r="D97" s="85">
        <v>1500</v>
      </c>
      <c r="E97" s="85">
        <v>2000</v>
      </c>
      <c r="F97" s="85">
        <v>2500</v>
      </c>
      <c r="G97" s="153">
        <v>1665.330894308943</v>
      </c>
    </row>
    <row r="98" spans="1:7">
      <c r="A98" s="72" t="s">
        <v>797</v>
      </c>
      <c r="B98" s="157">
        <v>863.43999999999994</v>
      </c>
      <c r="C98" s="157">
        <v>1162.3249000000001</v>
      </c>
      <c r="D98" s="157">
        <v>1500</v>
      </c>
      <c r="E98" s="157">
        <v>2000</v>
      </c>
      <c r="F98" s="157">
        <v>2699.2</v>
      </c>
      <c r="G98" s="157">
        <v>1693.6426267683746</v>
      </c>
    </row>
    <row r="99" spans="1:7">
      <c r="A99" s="73" t="s">
        <v>807</v>
      </c>
      <c r="B99" s="89">
        <v>0.30924800000000008</v>
      </c>
      <c r="C99" s="89">
        <v>0.22511673333333326</v>
      </c>
      <c r="D99" s="89">
        <v>0.25</v>
      </c>
      <c r="E99" s="89">
        <v>0.19999999999999996</v>
      </c>
      <c r="F99" s="89">
        <v>0.2288</v>
      </c>
      <c r="G99" s="89">
        <v>0.2448663483096557</v>
      </c>
    </row>
    <row r="100" spans="1:7">
      <c r="B100" s="89"/>
      <c r="C100" s="89"/>
      <c r="D100" s="89"/>
      <c r="E100" s="89"/>
      <c r="F100" s="89"/>
      <c r="G100" s="284"/>
    </row>
    <row r="101" spans="1:7" s="289" customFormat="1" ht="63.75">
      <c r="A101" s="123" t="s">
        <v>916</v>
      </c>
      <c r="B101" s="308" t="s">
        <v>865</v>
      </c>
      <c r="C101" s="308" t="s">
        <v>866</v>
      </c>
      <c r="D101" s="308" t="s">
        <v>867</v>
      </c>
      <c r="E101" s="308" t="s">
        <v>881</v>
      </c>
      <c r="F101" s="308" t="s">
        <v>882</v>
      </c>
      <c r="G101" s="308" t="s">
        <v>868</v>
      </c>
    </row>
    <row r="102" spans="1:7" s="289" customFormat="1">
      <c r="A102" s="73" t="s">
        <v>869</v>
      </c>
      <c r="B102" s="85">
        <v>550</v>
      </c>
      <c r="C102" s="85">
        <v>700</v>
      </c>
      <c r="D102" s="85">
        <v>1000</v>
      </c>
      <c r="E102" s="85">
        <v>1500</v>
      </c>
      <c r="F102" s="85">
        <v>2000</v>
      </c>
      <c r="G102" s="85">
        <v>1186</v>
      </c>
    </row>
    <row r="103" spans="1:7" s="289" customFormat="1">
      <c r="A103" s="73" t="s">
        <v>773</v>
      </c>
      <c r="B103" s="85">
        <v>600</v>
      </c>
      <c r="C103" s="85">
        <v>800</v>
      </c>
      <c r="D103" s="85">
        <v>1000</v>
      </c>
      <c r="E103" s="85">
        <v>1500</v>
      </c>
      <c r="F103" s="85">
        <v>2000</v>
      </c>
      <c r="G103" s="85">
        <v>1201</v>
      </c>
    </row>
    <row r="104" spans="1:7" s="289" customFormat="1">
      <c r="A104" s="73" t="s">
        <v>870</v>
      </c>
      <c r="B104" s="85">
        <v>550</v>
      </c>
      <c r="C104" s="85">
        <v>700</v>
      </c>
      <c r="D104" s="85">
        <v>1000</v>
      </c>
      <c r="E104" s="85">
        <v>1400</v>
      </c>
      <c r="F104" s="85">
        <v>2000</v>
      </c>
      <c r="G104" s="85">
        <v>1141</v>
      </c>
    </row>
    <row r="105" spans="1:7" s="289" customFormat="1">
      <c r="A105" s="73" t="s">
        <v>871</v>
      </c>
      <c r="B105" s="85">
        <v>650</v>
      </c>
      <c r="C105" s="85">
        <v>800</v>
      </c>
      <c r="D105" s="85">
        <v>1200</v>
      </c>
      <c r="E105" s="85">
        <v>1500</v>
      </c>
      <c r="F105" s="85">
        <v>2200</v>
      </c>
      <c r="G105" s="85">
        <v>1352</v>
      </c>
    </row>
    <row r="106" spans="1:7" s="289" customFormat="1">
      <c r="A106" s="73" t="s">
        <v>872</v>
      </c>
      <c r="B106" s="85">
        <v>700</v>
      </c>
      <c r="C106" s="85">
        <v>900</v>
      </c>
      <c r="D106" s="85">
        <v>1200</v>
      </c>
      <c r="E106" s="85">
        <v>1600</v>
      </c>
      <c r="F106" s="85">
        <v>2200</v>
      </c>
      <c r="G106" s="85">
        <v>1378</v>
      </c>
    </row>
    <row r="107" spans="1:7" s="289" customFormat="1">
      <c r="A107" s="73" t="s">
        <v>873</v>
      </c>
      <c r="B107" s="85">
        <v>650</v>
      </c>
      <c r="C107" s="85">
        <v>800</v>
      </c>
      <c r="D107" s="85">
        <v>1100</v>
      </c>
      <c r="E107" s="85">
        <v>1500</v>
      </c>
      <c r="F107" s="85">
        <v>2000</v>
      </c>
      <c r="G107" s="85">
        <v>1304</v>
      </c>
    </row>
    <row r="108" spans="1:7" s="289" customFormat="1">
      <c r="A108" s="73" t="s">
        <v>65</v>
      </c>
      <c r="B108" s="85">
        <v>700</v>
      </c>
      <c r="C108" s="85">
        <v>900</v>
      </c>
      <c r="D108" s="85">
        <v>1200</v>
      </c>
      <c r="E108" s="85">
        <v>1500</v>
      </c>
      <c r="F108" s="85">
        <v>2000</v>
      </c>
      <c r="G108" s="85">
        <v>1344</v>
      </c>
    </row>
    <row r="109" spans="1:7" s="289" customFormat="1">
      <c r="A109" s="73" t="s">
        <v>874</v>
      </c>
      <c r="B109" s="85">
        <v>700</v>
      </c>
      <c r="C109" s="85">
        <v>900</v>
      </c>
      <c r="D109" s="85">
        <v>1200</v>
      </c>
      <c r="E109" s="85">
        <v>1700</v>
      </c>
      <c r="F109" s="85">
        <v>2500</v>
      </c>
      <c r="G109" s="85">
        <v>1434</v>
      </c>
    </row>
    <row r="110" spans="1:7" s="289" customFormat="1">
      <c r="A110" s="73" t="s">
        <v>270</v>
      </c>
      <c r="B110" s="85">
        <v>700</v>
      </c>
      <c r="C110" s="85">
        <v>1000</v>
      </c>
      <c r="D110" s="85">
        <v>1200</v>
      </c>
      <c r="E110" s="85">
        <v>1800</v>
      </c>
      <c r="F110" s="85">
        <v>2500</v>
      </c>
      <c r="G110" s="85">
        <v>1456</v>
      </c>
    </row>
    <row r="111" spans="1:7" s="289" customFormat="1">
      <c r="A111" s="73" t="s">
        <v>875</v>
      </c>
      <c r="B111" s="85">
        <v>800</v>
      </c>
      <c r="C111" s="85">
        <v>1000</v>
      </c>
      <c r="D111" s="85">
        <v>1300</v>
      </c>
      <c r="E111" s="85">
        <v>1800</v>
      </c>
      <c r="F111" s="85">
        <v>2500</v>
      </c>
      <c r="G111" s="85">
        <v>1490</v>
      </c>
    </row>
    <row r="112" spans="1:7" s="289" customFormat="1">
      <c r="A112" s="73" t="s">
        <v>235</v>
      </c>
      <c r="B112" s="85">
        <v>800</v>
      </c>
      <c r="C112" s="85">
        <v>1000</v>
      </c>
      <c r="D112" s="85">
        <v>1400</v>
      </c>
      <c r="E112" s="85">
        <v>2000</v>
      </c>
      <c r="F112" s="85">
        <v>2500</v>
      </c>
      <c r="G112" s="85">
        <v>1560</v>
      </c>
    </row>
    <row r="113" spans="1:7" s="289" customFormat="1">
      <c r="A113" s="73" t="s">
        <v>876</v>
      </c>
      <c r="B113" s="85">
        <v>850</v>
      </c>
      <c r="C113" s="85">
        <v>1000</v>
      </c>
      <c r="D113" s="85">
        <v>1500</v>
      </c>
      <c r="E113" s="85">
        <v>2000</v>
      </c>
      <c r="F113" s="85">
        <v>2500</v>
      </c>
      <c r="G113" s="85">
        <v>1644</v>
      </c>
    </row>
    <row r="114" spans="1:7" s="289" customFormat="1">
      <c r="A114" s="73" t="s">
        <v>791</v>
      </c>
      <c r="B114" s="85">
        <v>900</v>
      </c>
      <c r="C114" s="85">
        <v>1200</v>
      </c>
      <c r="D114" s="85">
        <v>1500</v>
      </c>
      <c r="E114" s="85">
        <v>2000</v>
      </c>
      <c r="F114" s="85">
        <v>2600</v>
      </c>
      <c r="G114" s="85">
        <v>1684</v>
      </c>
    </row>
    <row r="115" spans="1:7" s="289" customFormat="1">
      <c r="A115" s="73" t="s">
        <v>877</v>
      </c>
      <c r="B115" s="85">
        <v>1000</v>
      </c>
      <c r="C115" s="85">
        <v>1300</v>
      </c>
      <c r="D115" s="85">
        <v>1600</v>
      </c>
      <c r="E115" s="85">
        <v>2000</v>
      </c>
      <c r="F115" s="85">
        <v>2800</v>
      </c>
      <c r="G115" s="85">
        <v>1791</v>
      </c>
    </row>
    <row r="116" spans="1:7" s="289" customFormat="1">
      <c r="A116" s="73" t="s">
        <v>784</v>
      </c>
      <c r="B116" s="85">
        <v>900</v>
      </c>
      <c r="C116" s="85">
        <v>1200</v>
      </c>
      <c r="D116" s="85">
        <v>1500</v>
      </c>
      <c r="E116" s="85">
        <v>2000</v>
      </c>
      <c r="F116" s="85">
        <v>2500</v>
      </c>
      <c r="G116" s="85">
        <v>1619</v>
      </c>
    </row>
    <row r="117" spans="1:7" s="289" customFormat="1">
      <c r="A117" s="73" t="s">
        <v>878</v>
      </c>
      <c r="B117" s="85">
        <v>900</v>
      </c>
      <c r="C117" s="85">
        <v>1100</v>
      </c>
      <c r="D117" s="85">
        <v>1500</v>
      </c>
      <c r="E117" s="85">
        <v>1800</v>
      </c>
      <c r="F117" s="85">
        <v>2300</v>
      </c>
      <c r="G117" s="85">
        <v>1524</v>
      </c>
    </row>
    <row r="118" spans="1:7" s="289" customFormat="1">
      <c r="A118" s="73" t="s">
        <v>783</v>
      </c>
      <c r="B118" s="85">
        <v>950</v>
      </c>
      <c r="C118" s="85">
        <v>1200</v>
      </c>
      <c r="D118" s="85">
        <v>1500</v>
      </c>
      <c r="E118" s="85">
        <v>2000</v>
      </c>
      <c r="F118" s="85">
        <v>2500</v>
      </c>
      <c r="G118" s="85">
        <v>1689</v>
      </c>
    </row>
    <row r="119" spans="1:7" s="289" customFormat="1">
      <c r="A119" s="73" t="s">
        <v>879</v>
      </c>
      <c r="B119" s="85">
        <v>1000</v>
      </c>
      <c r="C119" s="85">
        <v>1200</v>
      </c>
      <c r="D119" s="85">
        <v>1500</v>
      </c>
      <c r="E119" s="85">
        <v>2000</v>
      </c>
      <c r="F119" s="85">
        <v>2500</v>
      </c>
      <c r="G119" s="85">
        <v>1723</v>
      </c>
    </row>
    <row r="120" spans="1:7" s="289" customFormat="1">
      <c r="A120" s="73" t="s">
        <v>780</v>
      </c>
      <c r="B120" s="85">
        <v>1000</v>
      </c>
      <c r="C120" s="85">
        <v>1250</v>
      </c>
      <c r="D120" s="85">
        <v>1500</v>
      </c>
      <c r="E120" s="85">
        <v>2000</v>
      </c>
      <c r="F120" s="85">
        <v>2700</v>
      </c>
      <c r="G120" s="85">
        <v>1773</v>
      </c>
    </row>
    <row r="121" spans="1:7" s="289" customFormat="1">
      <c r="A121" s="73" t="s">
        <v>295</v>
      </c>
      <c r="B121" s="85">
        <v>1000</v>
      </c>
      <c r="C121" s="85">
        <v>1350</v>
      </c>
      <c r="D121" s="85">
        <v>1700</v>
      </c>
      <c r="E121" s="85">
        <v>2100</v>
      </c>
      <c r="F121" s="85">
        <v>3000</v>
      </c>
      <c r="G121" s="85">
        <v>1857</v>
      </c>
    </row>
    <row r="122" spans="1:7" s="289" customFormat="1">
      <c r="A122" s="73" t="s">
        <v>778</v>
      </c>
      <c r="B122" s="85">
        <v>1100</v>
      </c>
      <c r="C122" s="85">
        <v>1500</v>
      </c>
      <c r="D122" s="85">
        <v>1800</v>
      </c>
      <c r="E122" s="85">
        <v>2500</v>
      </c>
      <c r="F122" s="85">
        <v>3000</v>
      </c>
      <c r="G122" s="85">
        <v>2043</v>
      </c>
    </row>
    <row r="123" spans="1:7" s="289" customFormat="1">
      <c r="A123" s="73" t="s">
        <v>880</v>
      </c>
      <c r="B123" s="85">
        <v>1200</v>
      </c>
      <c r="C123" s="85">
        <v>1500</v>
      </c>
      <c r="D123" s="85">
        <v>2000</v>
      </c>
      <c r="E123" s="85">
        <v>2500</v>
      </c>
      <c r="F123" s="85">
        <v>3000</v>
      </c>
      <c r="G123" s="85">
        <v>2134</v>
      </c>
    </row>
    <row r="124" spans="1:7" s="289" customFormat="1">
      <c r="A124" s="73" t="s">
        <v>804</v>
      </c>
      <c r="B124" s="85">
        <v>1250</v>
      </c>
      <c r="C124" s="85">
        <v>1500</v>
      </c>
      <c r="D124" s="85">
        <v>2000</v>
      </c>
      <c r="E124" s="85">
        <v>2500</v>
      </c>
      <c r="F124" s="85">
        <v>3500</v>
      </c>
      <c r="G124" s="85">
        <v>2243</v>
      </c>
    </row>
    <row r="125" spans="1:7" s="289" customFormat="1">
      <c r="A125" s="73"/>
    </row>
    <row r="126" spans="1:7" customFormat="1" ht="63.75">
      <c r="A126" s="123" t="s">
        <v>916</v>
      </c>
      <c r="B126" s="308" t="s">
        <v>865</v>
      </c>
      <c r="C126" s="308" t="s">
        <v>866</v>
      </c>
      <c r="D126" s="308" t="s">
        <v>867</v>
      </c>
      <c r="E126" s="308" t="s">
        <v>881</v>
      </c>
      <c r="F126" s="308" t="s">
        <v>882</v>
      </c>
      <c r="G126" s="308" t="s">
        <v>868</v>
      </c>
    </row>
    <row r="127" spans="1:7" customFormat="1" ht="14.25">
      <c r="A127" s="73" t="s">
        <v>869</v>
      </c>
      <c r="B127" s="85">
        <v>550</v>
      </c>
      <c r="C127" s="85">
        <v>700</v>
      </c>
      <c r="D127" s="85">
        <v>1000</v>
      </c>
      <c r="E127" s="85">
        <v>1500</v>
      </c>
      <c r="F127" s="85">
        <v>2000</v>
      </c>
      <c r="G127" s="85">
        <v>1186</v>
      </c>
    </row>
    <row r="128" spans="1:7" customFormat="1" ht="14.25">
      <c r="A128" s="73" t="s">
        <v>773</v>
      </c>
      <c r="B128" s="85">
        <v>600</v>
      </c>
      <c r="C128" s="85">
        <v>800</v>
      </c>
      <c r="D128" s="85">
        <v>1000</v>
      </c>
      <c r="E128" s="85">
        <v>1500</v>
      </c>
      <c r="F128" s="85">
        <v>2000</v>
      </c>
      <c r="G128" s="85">
        <v>1201</v>
      </c>
    </row>
    <row r="129" spans="1:7" customFormat="1" ht="14.25">
      <c r="A129" s="73" t="s">
        <v>870</v>
      </c>
      <c r="B129" s="85">
        <v>550</v>
      </c>
      <c r="C129" s="85">
        <v>700</v>
      </c>
      <c r="D129" s="85">
        <v>1000</v>
      </c>
      <c r="E129" s="85">
        <v>1400</v>
      </c>
      <c r="F129" s="85">
        <v>2000</v>
      </c>
      <c r="G129" s="85">
        <v>1141</v>
      </c>
    </row>
    <row r="130" spans="1:7" customFormat="1" ht="14.25">
      <c r="A130" s="73" t="s">
        <v>871</v>
      </c>
      <c r="B130" s="85">
        <v>650</v>
      </c>
      <c r="C130" s="85">
        <v>800</v>
      </c>
      <c r="D130" s="85">
        <v>1200</v>
      </c>
      <c r="E130" s="85">
        <v>1500</v>
      </c>
      <c r="F130" s="85">
        <v>2200</v>
      </c>
      <c r="G130" s="85">
        <v>1352</v>
      </c>
    </row>
    <row r="131" spans="1:7" customFormat="1" ht="14.25">
      <c r="A131" s="73" t="s">
        <v>872</v>
      </c>
      <c r="B131" s="85">
        <v>700</v>
      </c>
      <c r="C131" s="85">
        <v>900</v>
      </c>
      <c r="D131" s="85">
        <v>1200</v>
      </c>
      <c r="E131" s="85">
        <v>1600</v>
      </c>
      <c r="F131" s="85">
        <v>2200</v>
      </c>
      <c r="G131" s="85">
        <v>1378</v>
      </c>
    </row>
    <row r="132" spans="1:7" customFormat="1" ht="14.25">
      <c r="A132" s="73" t="s">
        <v>873</v>
      </c>
      <c r="B132" s="85">
        <v>650</v>
      </c>
      <c r="C132" s="85">
        <v>800</v>
      </c>
      <c r="D132" s="85">
        <v>1100</v>
      </c>
      <c r="E132" s="85">
        <v>1500</v>
      </c>
      <c r="F132" s="85">
        <v>2000</v>
      </c>
      <c r="G132" s="85">
        <v>1304</v>
      </c>
    </row>
    <row r="133" spans="1:7" customFormat="1" ht="14.25">
      <c r="A133" s="73" t="s">
        <v>65</v>
      </c>
      <c r="B133" s="85">
        <v>700</v>
      </c>
      <c r="C133" s="85">
        <v>900</v>
      </c>
      <c r="D133" s="85">
        <v>1200</v>
      </c>
      <c r="E133" s="85">
        <v>1500</v>
      </c>
      <c r="F133" s="85">
        <v>2000</v>
      </c>
      <c r="G133" s="85">
        <v>1344</v>
      </c>
    </row>
    <row r="134" spans="1:7" customFormat="1" ht="14.25">
      <c r="A134" s="73" t="s">
        <v>874</v>
      </c>
      <c r="B134" s="85">
        <v>700</v>
      </c>
      <c r="C134" s="85">
        <v>900</v>
      </c>
      <c r="D134" s="85">
        <v>1200</v>
      </c>
      <c r="E134" s="85">
        <v>1700</v>
      </c>
      <c r="F134" s="85">
        <v>2500</v>
      </c>
      <c r="G134" s="85">
        <v>1434</v>
      </c>
    </row>
    <row r="135" spans="1:7" customFormat="1" ht="14.25">
      <c r="A135" s="73" t="s">
        <v>270</v>
      </c>
      <c r="B135" s="85">
        <v>700</v>
      </c>
      <c r="C135" s="85">
        <v>1000</v>
      </c>
      <c r="D135" s="85">
        <v>1200</v>
      </c>
      <c r="E135" s="85">
        <v>1800</v>
      </c>
      <c r="F135" s="85">
        <v>2500</v>
      </c>
      <c r="G135" s="85">
        <v>1456</v>
      </c>
    </row>
    <row r="136" spans="1:7" customFormat="1" ht="14.25">
      <c r="A136" s="73" t="s">
        <v>875</v>
      </c>
      <c r="B136" s="85">
        <v>800</v>
      </c>
      <c r="C136" s="85">
        <v>1000</v>
      </c>
      <c r="D136" s="85">
        <v>1300</v>
      </c>
      <c r="E136" s="85">
        <v>1800</v>
      </c>
      <c r="F136" s="85">
        <v>2500</v>
      </c>
      <c r="G136" s="85">
        <v>1490</v>
      </c>
    </row>
    <row r="137" spans="1:7" customFormat="1" ht="14.25">
      <c r="A137" s="73" t="s">
        <v>235</v>
      </c>
      <c r="B137" s="85">
        <v>800</v>
      </c>
      <c r="C137" s="85">
        <v>1000</v>
      </c>
      <c r="D137" s="85">
        <v>1400</v>
      </c>
      <c r="E137" s="85">
        <v>2000</v>
      </c>
      <c r="F137" s="85">
        <v>2500</v>
      </c>
      <c r="G137" s="85">
        <v>1560</v>
      </c>
    </row>
    <row r="138" spans="1:7" customFormat="1" ht="14.25">
      <c r="A138" s="73" t="s">
        <v>876</v>
      </c>
      <c r="B138" s="85">
        <v>850</v>
      </c>
      <c r="C138" s="85">
        <v>1000</v>
      </c>
      <c r="D138" s="85">
        <v>1500</v>
      </c>
      <c r="E138" s="85">
        <v>2000</v>
      </c>
      <c r="F138" s="85">
        <v>2500</v>
      </c>
      <c r="G138" s="85">
        <v>1644</v>
      </c>
    </row>
    <row r="139" spans="1:7" customFormat="1" ht="14.25">
      <c r="A139" s="73" t="s">
        <v>791</v>
      </c>
      <c r="B139" s="85">
        <v>900</v>
      </c>
      <c r="C139" s="85">
        <v>1200</v>
      </c>
      <c r="D139" s="85">
        <v>1500</v>
      </c>
      <c r="E139" s="85">
        <v>2000</v>
      </c>
      <c r="F139" s="85">
        <v>2600</v>
      </c>
      <c r="G139" s="85">
        <v>1684</v>
      </c>
    </row>
    <row r="140" spans="1:7" customFormat="1" ht="14.25">
      <c r="A140" s="73" t="s">
        <v>877</v>
      </c>
      <c r="B140" s="85">
        <v>914</v>
      </c>
      <c r="C140" s="85">
        <v>1200</v>
      </c>
      <c r="D140" s="85">
        <v>1500</v>
      </c>
      <c r="E140" s="85">
        <v>2000</v>
      </c>
      <c r="F140" s="85">
        <v>2600</v>
      </c>
      <c r="G140" s="85">
        <v>1703</v>
      </c>
    </row>
    <row r="141" spans="1:7" customFormat="1" ht="14.25">
      <c r="A141" s="73" t="s">
        <v>784</v>
      </c>
      <c r="B141" s="85">
        <v>1000</v>
      </c>
      <c r="C141" s="85">
        <v>1200</v>
      </c>
      <c r="D141" s="85">
        <v>1500</v>
      </c>
      <c r="E141" s="85">
        <v>2000</v>
      </c>
      <c r="F141" s="85">
        <v>2500</v>
      </c>
      <c r="G141" s="85">
        <v>1683</v>
      </c>
    </row>
    <row r="142" spans="1:7" customFormat="1" ht="14.25">
      <c r="A142" s="73" t="s">
        <v>878</v>
      </c>
      <c r="B142" s="85">
        <v>900</v>
      </c>
      <c r="C142" s="85">
        <v>1100</v>
      </c>
      <c r="D142" s="85">
        <v>1500</v>
      </c>
      <c r="E142" s="85">
        <v>1800</v>
      </c>
      <c r="F142" s="85">
        <v>2300</v>
      </c>
      <c r="G142" s="85">
        <v>1543</v>
      </c>
    </row>
    <row r="143" spans="1:7" customFormat="1" ht="14.25">
      <c r="A143" s="73" t="s">
        <v>783</v>
      </c>
      <c r="B143" s="85">
        <v>1000</v>
      </c>
      <c r="C143" s="85">
        <v>1200</v>
      </c>
      <c r="D143" s="85">
        <v>1500</v>
      </c>
      <c r="E143" s="85">
        <v>2000</v>
      </c>
      <c r="F143" s="85">
        <v>2600</v>
      </c>
      <c r="G143" s="85">
        <v>1757</v>
      </c>
    </row>
    <row r="144" spans="1:7" customFormat="1" ht="14.25">
      <c r="A144" s="73" t="s">
        <v>879</v>
      </c>
      <c r="B144" s="85">
        <v>1000</v>
      </c>
      <c r="C144" s="85">
        <v>1300</v>
      </c>
      <c r="D144" s="85">
        <v>1600</v>
      </c>
      <c r="E144" s="85">
        <v>2000</v>
      </c>
      <c r="F144" s="85">
        <v>2700</v>
      </c>
      <c r="G144" s="85">
        <v>1787</v>
      </c>
    </row>
    <row r="145" spans="1:27" customFormat="1" ht="14.25">
      <c r="A145" s="73" t="s">
        <v>780</v>
      </c>
      <c r="B145" s="85">
        <v>1000</v>
      </c>
      <c r="C145" s="85">
        <v>1300</v>
      </c>
      <c r="D145" s="85">
        <v>1600</v>
      </c>
      <c r="E145" s="85">
        <v>2100</v>
      </c>
      <c r="F145" s="85">
        <v>2800</v>
      </c>
      <c r="G145" s="85">
        <v>1859</v>
      </c>
    </row>
    <row r="146" spans="1:27" customFormat="1" ht="14.25">
      <c r="A146" s="73" t="s">
        <v>295</v>
      </c>
      <c r="B146" s="85">
        <v>1200</v>
      </c>
      <c r="C146" s="85">
        <v>1500</v>
      </c>
      <c r="D146" s="85">
        <v>1800</v>
      </c>
      <c r="E146" s="85">
        <v>2300</v>
      </c>
      <c r="F146" s="85">
        <v>3000</v>
      </c>
      <c r="G146" s="85">
        <v>1969</v>
      </c>
    </row>
    <row r="147" spans="1:27" customFormat="1" ht="14.25">
      <c r="A147" s="73" t="s">
        <v>778</v>
      </c>
      <c r="B147" s="85">
        <v>1200</v>
      </c>
      <c r="C147" s="85">
        <v>1500</v>
      </c>
      <c r="D147" s="85">
        <v>2000</v>
      </c>
      <c r="E147" s="85">
        <v>2500</v>
      </c>
      <c r="F147" s="85">
        <v>3200</v>
      </c>
      <c r="G147" s="85">
        <v>2169</v>
      </c>
    </row>
    <row r="148" spans="1:27" customFormat="1" ht="14.25">
      <c r="A148" s="73" t="s">
        <v>880</v>
      </c>
      <c r="B148" s="85">
        <v>1300</v>
      </c>
      <c r="C148" s="85">
        <v>1600</v>
      </c>
      <c r="D148" s="85">
        <v>2000</v>
      </c>
      <c r="E148" s="85">
        <v>2500</v>
      </c>
      <c r="F148" s="85">
        <v>3500</v>
      </c>
      <c r="G148" s="85">
        <v>2278</v>
      </c>
    </row>
    <row r="149" spans="1:27" customFormat="1" ht="14.25">
      <c r="A149" s="73" t="s">
        <v>804</v>
      </c>
      <c r="B149" s="85">
        <v>1400</v>
      </c>
      <c r="C149" s="85">
        <v>1700</v>
      </c>
      <c r="D149" s="85">
        <v>2000</v>
      </c>
      <c r="E149" s="85">
        <v>2800</v>
      </c>
      <c r="F149" s="85">
        <v>3500</v>
      </c>
      <c r="G149" s="85">
        <v>2363</v>
      </c>
    </row>
    <row r="150" spans="1:27" customFormat="1" ht="14.25">
      <c r="A150" s="289"/>
      <c r="B150" s="289"/>
      <c r="C150" s="289"/>
      <c r="D150" s="289"/>
      <c r="E150" s="289"/>
      <c r="F150" s="289"/>
      <c r="G150" s="289"/>
    </row>
    <row r="151" spans="1:27" ht="36">
      <c r="A151" s="123" t="s">
        <v>834</v>
      </c>
      <c r="B151" s="309" t="s">
        <v>836</v>
      </c>
      <c r="C151" s="309" t="s">
        <v>835</v>
      </c>
      <c r="D151" s="309" t="s">
        <v>864</v>
      </c>
      <c r="E151" s="309" t="s">
        <v>862</v>
      </c>
      <c r="F151" s="309" t="s">
        <v>863</v>
      </c>
      <c r="G151" s="309" t="s">
        <v>262</v>
      </c>
      <c r="H151" s="309" t="s">
        <v>908</v>
      </c>
      <c r="I151" s="309" t="s">
        <v>909</v>
      </c>
    </row>
    <row r="152" spans="1:27">
      <c r="A152" s="73" t="s">
        <v>804</v>
      </c>
      <c r="B152" s="153">
        <v>950</v>
      </c>
      <c r="C152" s="153">
        <v>1369.5</v>
      </c>
      <c r="D152" s="153">
        <v>1909.03</v>
      </c>
      <c r="E152" s="153">
        <v>2593.36</v>
      </c>
      <c r="F152" s="153">
        <v>3500</v>
      </c>
      <c r="G152" s="153">
        <v>2132.6787066574125</v>
      </c>
      <c r="H152" s="222">
        <v>0.15698787878787876</v>
      </c>
      <c r="I152" s="222">
        <v>0.12010436274023764</v>
      </c>
    </row>
    <row r="153" spans="1:27">
      <c r="A153" s="73" t="s">
        <v>778</v>
      </c>
      <c r="B153" s="153">
        <v>890.84800000000018</v>
      </c>
      <c r="C153" s="153">
        <v>1200</v>
      </c>
      <c r="D153" s="153">
        <v>1650</v>
      </c>
      <c r="E153" s="153">
        <v>2300</v>
      </c>
      <c r="F153" s="153">
        <v>3112.03</v>
      </c>
      <c r="G153" s="153">
        <v>1904</v>
      </c>
      <c r="H153" s="222">
        <v>0.12670285772815729</v>
      </c>
      <c r="I153" s="222">
        <v>0.13943746259724715</v>
      </c>
    </row>
    <row r="154" spans="1:27">
      <c r="A154" s="73" t="s">
        <v>780</v>
      </c>
      <c r="B154" s="153">
        <v>790.68600000000004</v>
      </c>
      <c r="C154" s="153">
        <v>1058.74</v>
      </c>
      <c r="D154" s="153">
        <v>1464.45</v>
      </c>
      <c r="E154" s="153">
        <v>2017</v>
      </c>
      <c r="F154" s="153">
        <v>2723.03</v>
      </c>
      <c r="G154" s="153">
        <v>1671</v>
      </c>
      <c r="H154" s="222">
        <v>3.2029598308668111E-2</v>
      </c>
      <c r="I154" s="222">
        <v>4.3722673329169272E-2</v>
      </c>
    </row>
    <row r="155" spans="1:27">
      <c r="A155" s="73" t="s">
        <v>783</v>
      </c>
      <c r="B155" s="153">
        <v>783.2</v>
      </c>
      <c r="C155" s="153">
        <v>1037.3399999999999</v>
      </c>
      <c r="D155" s="153">
        <v>1419</v>
      </c>
      <c r="E155" s="153">
        <v>1918.93</v>
      </c>
      <c r="F155" s="153">
        <v>2593.36</v>
      </c>
      <c r="G155" s="153">
        <v>1601</v>
      </c>
      <c r="H155" s="222">
        <v>5.8955223880597013E-2</v>
      </c>
      <c r="I155" s="222">
        <v>5.4677206851119896E-2</v>
      </c>
    </row>
    <row r="156" spans="1:27">
      <c r="A156" s="73" t="s">
        <v>784</v>
      </c>
      <c r="B156" s="153">
        <v>727</v>
      </c>
      <c r="C156" s="153">
        <v>988</v>
      </c>
      <c r="D156" s="153">
        <v>1340</v>
      </c>
      <c r="E156" s="153">
        <v>1815</v>
      </c>
      <c r="F156" s="153">
        <v>2475</v>
      </c>
      <c r="G156" s="153"/>
    </row>
    <row r="157" spans="1:27" s="88" customFormat="1">
      <c r="A157" s="73"/>
      <c r="B157" s="285"/>
      <c r="C157" s="285"/>
      <c r="D157" s="285"/>
      <c r="E157" s="285"/>
      <c r="F157" s="285"/>
      <c r="M157" s="5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s="88" customFormat="1">
      <c r="A158" s="123" t="s">
        <v>138</v>
      </c>
      <c r="B158" s="404" t="s">
        <v>804</v>
      </c>
      <c r="C158" s="408"/>
      <c r="D158" s="302" t="s">
        <v>778</v>
      </c>
      <c r="M158" s="5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s="88" customFormat="1" ht="25.5">
      <c r="A159" s="76" t="s">
        <v>139</v>
      </c>
      <c r="B159" s="94" t="s">
        <v>771</v>
      </c>
      <c r="C159" s="84" t="s">
        <v>772</v>
      </c>
      <c r="D159" s="213" t="s">
        <v>772</v>
      </c>
      <c r="M159" s="5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s="88" customFormat="1">
      <c r="A160" s="73" t="s">
        <v>140</v>
      </c>
      <c r="B160" s="85">
        <v>1651</v>
      </c>
      <c r="C160" s="145">
        <v>0.26836801040312092</v>
      </c>
      <c r="D160" s="151">
        <v>0.22007499278915488</v>
      </c>
      <c r="M160" s="5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s="88" customFormat="1">
      <c r="A161" s="73" t="s">
        <v>141</v>
      </c>
      <c r="B161" s="85">
        <v>2340</v>
      </c>
      <c r="C161" s="145">
        <v>0.38036410923276981</v>
      </c>
      <c r="D161" s="151">
        <v>0.39501009518315544</v>
      </c>
      <c r="M161" s="5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s="88" customFormat="1">
      <c r="A162" s="73" t="s">
        <v>64</v>
      </c>
      <c r="B162" s="85">
        <v>1089</v>
      </c>
      <c r="C162" s="145">
        <v>0.17701560468140443</v>
      </c>
      <c r="D162" s="151">
        <v>0.18474185174502453</v>
      </c>
      <c r="M162" s="5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s="88" customFormat="1">
      <c r="A163" s="73" t="s">
        <v>142</v>
      </c>
      <c r="B163" s="85">
        <v>875</v>
      </c>
      <c r="C163" s="145">
        <v>0.14223016905071523</v>
      </c>
      <c r="D163" s="151">
        <v>0.16354196711854629</v>
      </c>
      <c r="M163" s="5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s="88" customFormat="1">
      <c r="A164" s="73" t="s">
        <v>143</v>
      </c>
      <c r="B164" s="85">
        <v>197</v>
      </c>
      <c r="C164" s="145">
        <v>3.2022106631989594E-2</v>
      </c>
      <c r="D164" s="151">
        <v>3.6631093164118833E-2</v>
      </c>
      <c r="M164" s="5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s="88" customFormat="1">
      <c r="A165" s="72" t="s">
        <v>770</v>
      </c>
      <c r="B165" s="87">
        <v>6152</v>
      </c>
      <c r="C165" s="85"/>
      <c r="D165" s="85"/>
      <c r="M165" s="5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7" spans="1:27" s="12" customFormat="1" ht="14.25" customHeight="1">
      <c r="A167" s="32" t="s">
        <v>144</v>
      </c>
      <c r="B167" s="439" t="s">
        <v>804</v>
      </c>
      <c r="C167" s="439"/>
      <c r="D167" s="439"/>
      <c r="E167" s="439"/>
      <c r="F167" s="439"/>
      <c r="G167" s="439"/>
      <c r="H167" s="439"/>
      <c r="I167" s="439"/>
      <c r="J167" s="439"/>
      <c r="K167" s="439"/>
      <c r="L167" s="439"/>
      <c r="M167" s="52"/>
    </row>
    <row r="168" spans="1:27" s="1" customFormat="1">
      <c r="A168" s="123" t="s">
        <v>887</v>
      </c>
      <c r="B168" s="437"/>
      <c r="C168" s="437"/>
      <c r="D168" s="437"/>
      <c r="E168" s="437"/>
      <c r="F168" s="437"/>
      <c r="G168" s="437"/>
      <c r="H168" s="437"/>
      <c r="I168" s="437"/>
      <c r="J168" s="437"/>
      <c r="K168" s="437"/>
      <c r="L168" s="437"/>
      <c r="M168" s="440" t="s">
        <v>778</v>
      </c>
      <c r="N168" s="441"/>
      <c r="O168" s="441"/>
      <c r="P168" s="441"/>
      <c r="Q168" s="442"/>
    </row>
    <row r="169" spans="1:27" s="312" customFormat="1" ht="76.5">
      <c r="A169" s="310" t="s">
        <v>145</v>
      </c>
      <c r="B169" s="313" t="s">
        <v>146</v>
      </c>
      <c r="C169" s="313" t="s">
        <v>147</v>
      </c>
      <c r="D169" s="313" t="s">
        <v>148</v>
      </c>
      <c r="E169" s="313" t="s">
        <v>63</v>
      </c>
      <c r="F169" s="313" t="s">
        <v>64</v>
      </c>
      <c r="G169" s="313" t="s">
        <v>770</v>
      </c>
      <c r="H169" s="313" t="s">
        <v>146</v>
      </c>
      <c r="I169" s="313" t="s">
        <v>147</v>
      </c>
      <c r="J169" s="313" t="s">
        <v>148</v>
      </c>
      <c r="K169" s="313" t="s">
        <v>63</v>
      </c>
      <c r="L169" s="313" t="s">
        <v>64</v>
      </c>
      <c r="M169" s="311" t="s">
        <v>146</v>
      </c>
      <c r="N169" s="311" t="s">
        <v>147</v>
      </c>
      <c r="O169" s="311" t="s">
        <v>148</v>
      </c>
      <c r="P169" s="311" t="s">
        <v>793</v>
      </c>
      <c r="Q169" s="311" t="s">
        <v>64</v>
      </c>
    </row>
    <row r="170" spans="1:27">
      <c r="A170" s="73" t="s">
        <v>96</v>
      </c>
      <c r="B170" s="85">
        <v>2112</v>
      </c>
      <c r="C170" s="85">
        <v>3355</v>
      </c>
      <c r="D170" s="85">
        <v>293</v>
      </c>
      <c r="E170" s="85">
        <v>324</v>
      </c>
      <c r="F170" s="85">
        <v>138</v>
      </c>
      <c r="G170" s="87">
        <v>6222</v>
      </c>
      <c r="H170" s="89">
        <v>0.3394406943105111</v>
      </c>
      <c r="I170" s="89">
        <v>0.53921568627450978</v>
      </c>
      <c r="J170" s="89">
        <v>4.7090967534554808E-2</v>
      </c>
      <c r="K170" s="89">
        <v>5.2073288331726135E-2</v>
      </c>
      <c r="L170" s="89">
        <v>2.2179363548698167E-2</v>
      </c>
      <c r="M170" s="155">
        <v>0.34496683011248919</v>
      </c>
      <c r="N170" s="156">
        <v>0.53879434669743298</v>
      </c>
      <c r="O170" s="156">
        <v>4.1390250937409861E-2</v>
      </c>
      <c r="P170" s="156">
        <v>5.2206518603980387E-2</v>
      </c>
      <c r="Q170" s="156">
        <v>2.2642053648687627E-2</v>
      </c>
    </row>
    <row r="171" spans="1:27">
      <c r="A171" s="73" t="s">
        <v>149</v>
      </c>
      <c r="B171" s="85">
        <v>3945</v>
      </c>
      <c r="C171" s="85">
        <v>527</v>
      </c>
      <c r="D171" s="85">
        <v>400</v>
      </c>
      <c r="E171" s="85">
        <v>346</v>
      </c>
      <c r="F171" s="85">
        <v>1004</v>
      </c>
      <c r="G171" s="87">
        <v>6222</v>
      </c>
      <c r="H171" s="89">
        <v>0.63404050144648028</v>
      </c>
      <c r="I171" s="89">
        <v>8.4699453551912565E-2</v>
      </c>
      <c r="J171" s="89">
        <v>6.4288010286081651E-2</v>
      </c>
      <c r="K171" s="89">
        <v>5.560912889746062E-2</v>
      </c>
      <c r="L171" s="89">
        <v>0.16136290581806492</v>
      </c>
      <c r="M171" s="155">
        <v>0.62965099509662537</v>
      </c>
      <c r="N171" s="156">
        <v>0.10224978367464667</v>
      </c>
      <c r="O171" s="156">
        <v>5.3792904528410727E-2</v>
      </c>
      <c r="P171" s="156">
        <v>5.2639169310643205E-2</v>
      </c>
      <c r="Q171" s="156">
        <v>0.16166714738967408</v>
      </c>
    </row>
    <row r="172" spans="1:27">
      <c r="A172" s="73" t="s">
        <v>135</v>
      </c>
      <c r="B172" s="85">
        <v>2098</v>
      </c>
      <c r="C172" s="85">
        <v>3117</v>
      </c>
      <c r="D172" s="85">
        <v>427</v>
      </c>
      <c r="E172" s="85">
        <v>328</v>
      </c>
      <c r="F172" s="85">
        <v>252</v>
      </c>
      <c r="G172" s="87">
        <v>6222</v>
      </c>
      <c r="H172" s="89">
        <v>0.33719061395049821</v>
      </c>
      <c r="I172" s="89">
        <v>0.50096432015429126</v>
      </c>
      <c r="J172" s="89">
        <v>6.8627450980392163E-2</v>
      </c>
      <c r="K172" s="89">
        <v>5.2716168434586951E-2</v>
      </c>
      <c r="L172" s="89">
        <v>4.0501446480231434E-2</v>
      </c>
      <c r="M172" s="155">
        <v>0.34064032304586095</v>
      </c>
      <c r="N172" s="156">
        <v>0.50648976059994233</v>
      </c>
      <c r="O172" s="156">
        <v>5.6533025670608597E-2</v>
      </c>
      <c r="P172" s="156">
        <v>5.1629650995096622E-2</v>
      </c>
      <c r="Q172" s="156">
        <v>4.4707239688491489E-2</v>
      </c>
    </row>
    <row r="173" spans="1:27">
      <c r="H173" s="222"/>
      <c r="I173" s="222"/>
      <c r="J173" s="222"/>
      <c r="K173" s="222"/>
      <c r="L173" s="222"/>
    </row>
    <row r="174" spans="1:27" s="1" customFormat="1">
      <c r="A174" s="123" t="s">
        <v>151</v>
      </c>
      <c r="B174" s="404" t="s">
        <v>804</v>
      </c>
      <c r="C174" s="408"/>
      <c r="D174" s="302" t="s">
        <v>778</v>
      </c>
      <c r="E174" s="91"/>
      <c r="F174" s="91"/>
      <c r="G174" s="91"/>
      <c r="H174" s="91"/>
      <c r="I174" s="91"/>
      <c r="J174" s="91"/>
      <c r="K174" s="91"/>
      <c r="L174" s="91"/>
      <c r="M174" s="53"/>
    </row>
    <row r="175" spans="1:27" s="13" customFormat="1">
      <c r="A175" s="76" t="s">
        <v>150</v>
      </c>
      <c r="B175" s="94" t="s">
        <v>771</v>
      </c>
      <c r="C175" s="84" t="s">
        <v>772</v>
      </c>
      <c r="D175" s="213" t="s">
        <v>772</v>
      </c>
      <c r="E175" s="93"/>
      <c r="F175" s="93"/>
      <c r="G175" s="93"/>
      <c r="H175" s="93"/>
      <c r="I175" s="93"/>
      <c r="J175" s="93"/>
      <c r="K175" s="93"/>
      <c r="L175" s="93"/>
      <c r="M175" s="54"/>
    </row>
    <row r="176" spans="1:27">
      <c r="A176" s="78" t="s">
        <v>167</v>
      </c>
      <c r="B176" s="85">
        <v>688</v>
      </c>
      <c r="C176" s="89">
        <v>0.20592636935049385</v>
      </c>
      <c r="D176" s="89">
        <v>0.22216274089935761</v>
      </c>
    </row>
    <row r="177" spans="1:13">
      <c r="A177" s="78" t="s">
        <v>168</v>
      </c>
      <c r="B177" s="85">
        <v>1489</v>
      </c>
      <c r="C177" s="89">
        <v>0.44567494762047294</v>
      </c>
      <c r="D177" s="89">
        <v>0.43147751605995716</v>
      </c>
    </row>
    <row r="178" spans="1:13">
      <c r="A178" s="78" t="s">
        <v>169</v>
      </c>
      <c r="B178" s="85">
        <v>637</v>
      </c>
      <c r="C178" s="89">
        <v>0.19066147859922178</v>
      </c>
      <c r="D178" s="89">
        <v>0.1841541755888651</v>
      </c>
    </row>
    <row r="179" spans="1:13">
      <c r="A179" s="78" t="s">
        <v>170</v>
      </c>
      <c r="B179" s="85">
        <v>212</v>
      </c>
      <c r="C179" s="89">
        <v>6.3454055671954501E-2</v>
      </c>
      <c r="D179" s="89">
        <v>7.0128479657387582E-2</v>
      </c>
    </row>
    <row r="180" spans="1:13">
      <c r="A180" s="78" t="s">
        <v>171</v>
      </c>
      <c r="B180" s="85">
        <v>90</v>
      </c>
      <c r="C180" s="89">
        <v>2.6938042502244838E-2</v>
      </c>
      <c r="D180" s="89">
        <v>3.185224839400428E-2</v>
      </c>
    </row>
    <row r="181" spans="1:13">
      <c r="A181" s="78" t="s">
        <v>172</v>
      </c>
      <c r="B181" s="85">
        <v>35</v>
      </c>
      <c r="C181" s="89">
        <v>1.0475905417539658E-2</v>
      </c>
      <c r="D181" s="89">
        <v>9.9036402569593149E-3</v>
      </c>
    </row>
    <row r="182" spans="1:13">
      <c r="A182" s="78" t="s">
        <v>173</v>
      </c>
      <c r="B182" s="85">
        <v>20</v>
      </c>
      <c r="C182" s="89">
        <v>5.9862316671655197E-3</v>
      </c>
      <c r="D182" s="89">
        <v>9.6359743040685224E-3</v>
      </c>
    </row>
    <row r="183" spans="1:13">
      <c r="A183" s="78" t="s">
        <v>107</v>
      </c>
      <c r="B183" s="85">
        <v>170</v>
      </c>
      <c r="C183" s="89">
        <v>5.0882969170906914E-2</v>
      </c>
      <c r="D183" s="89">
        <v>4.068522483940043E-2</v>
      </c>
    </row>
    <row r="184" spans="1:13">
      <c r="A184" s="29" t="s">
        <v>770</v>
      </c>
      <c r="B184" s="87">
        <v>3341</v>
      </c>
      <c r="C184" s="151">
        <v>1</v>
      </c>
      <c r="D184" s="151">
        <v>1</v>
      </c>
    </row>
    <row r="185" spans="1:13">
      <c r="A185" s="29"/>
      <c r="B185" s="250"/>
      <c r="C185" s="294"/>
      <c r="D185" s="222"/>
    </row>
    <row r="186" spans="1:13" s="1" customFormat="1">
      <c r="A186" s="123" t="s">
        <v>153</v>
      </c>
      <c r="B186" s="404" t="s">
        <v>804</v>
      </c>
      <c r="C186" s="408"/>
      <c r="D186" s="91"/>
      <c r="E186" s="91"/>
      <c r="F186" s="91"/>
      <c r="G186" s="91"/>
      <c r="H186" s="91"/>
      <c r="I186" s="91"/>
      <c r="J186" s="91"/>
      <c r="K186" s="91"/>
      <c r="L186" s="53"/>
    </row>
    <row r="187" spans="1:13" s="13" customFormat="1">
      <c r="A187" s="76" t="s">
        <v>152</v>
      </c>
      <c r="B187" s="94" t="s">
        <v>771</v>
      </c>
      <c r="C187" s="84" t="s">
        <v>772</v>
      </c>
      <c r="D187" s="93"/>
      <c r="E187" s="93"/>
      <c r="F187" s="93"/>
      <c r="G187" s="93"/>
      <c r="H187" s="93"/>
      <c r="I187" s="93"/>
      <c r="J187" s="93"/>
      <c r="K187" s="93"/>
      <c r="L187" s="54"/>
    </row>
    <row r="188" spans="1:13">
      <c r="A188" s="78" t="s">
        <v>167</v>
      </c>
      <c r="B188" s="85">
        <v>21</v>
      </c>
      <c r="C188" s="89">
        <v>7.2164948453608241E-2</v>
      </c>
      <c r="L188" s="51"/>
      <c r="M188" s="11"/>
    </row>
    <row r="189" spans="1:13">
      <c r="A189" s="78" t="s">
        <v>168</v>
      </c>
      <c r="B189" s="85">
        <v>55</v>
      </c>
      <c r="C189" s="89">
        <v>0.18900343642611683</v>
      </c>
      <c r="L189" s="51"/>
      <c r="M189" s="11"/>
    </row>
    <row r="190" spans="1:13">
      <c r="A190" s="78" t="s">
        <v>169</v>
      </c>
      <c r="B190" s="85">
        <v>84</v>
      </c>
      <c r="C190" s="89">
        <v>0.28865979381443296</v>
      </c>
      <c r="L190" s="51"/>
      <c r="M190" s="11"/>
    </row>
    <row r="191" spans="1:13">
      <c r="A191" s="78" t="s">
        <v>170</v>
      </c>
      <c r="B191" s="85">
        <v>64</v>
      </c>
      <c r="C191" s="89">
        <v>0.21993127147766323</v>
      </c>
      <c r="L191" s="51"/>
      <c r="M191" s="11"/>
    </row>
    <row r="192" spans="1:13">
      <c r="A192" s="78" t="s">
        <v>171</v>
      </c>
      <c r="B192" s="85">
        <v>30</v>
      </c>
      <c r="C192" s="89">
        <v>0.10309278350515463</v>
      </c>
      <c r="L192" s="51"/>
      <c r="M192" s="11"/>
    </row>
    <row r="193" spans="1:13">
      <c r="A193" s="78" t="s">
        <v>172</v>
      </c>
      <c r="B193" s="85">
        <v>15</v>
      </c>
      <c r="C193" s="89">
        <v>5.1546391752577317E-2</v>
      </c>
      <c r="L193" s="51"/>
      <c r="M193" s="11"/>
    </row>
    <row r="194" spans="1:13">
      <c r="A194" s="78" t="s">
        <v>173</v>
      </c>
      <c r="B194" s="85">
        <v>4</v>
      </c>
      <c r="C194" s="89">
        <v>1.3745704467353952E-2</v>
      </c>
      <c r="L194" s="51"/>
      <c r="M194" s="11"/>
    </row>
    <row r="195" spans="1:13">
      <c r="A195" s="78" t="s">
        <v>107</v>
      </c>
      <c r="B195" s="85">
        <v>18</v>
      </c>
      <c r="C195" s="89">
        <v>6.1855670103092786E-2</v>
      </c>
      <c r="L195" s="51"/>
      <c r="M195" s="11"/>
    </row>
    <row r="196" spans="1:13">
      <c r="A196" s="29" t="s">
        <v>770</v>
      </c>
      <c r="B196" s="87">
        <v>291</v>
      </c>
      <c r="C196" s="151">
        <f>SUM(C188:C195)</f>
        <v>0.99999999999999989</v>
      </c>
      <c r="L196" s="51"/>
      <c r="M196" s="11"/>
    </row>
    <row r="197" spans="1:13">
      <c r="A197" s="29"/>
      <c r="B197" s="250"/>
      <c r="C197" s="294"/>
      <c r="L197" s="51"/>
      <c r="M197" s="11"/>
    </row>
    <row r="198" spans="1:13" s="1" customFormat="1">
      <c r="A198" s="123" t="s">
        <v>154</v>
      </c>
      <c r="B198" s="404" t="s">
        <v>804</v>
      </c>
      <c r="C198" s="408"/>
      <c r="D198" s="314" t="s">
        <v>778</v>
      </c>
      <c r="E198" s="443" t="s">
        <v>804</v>
      </c>
      <c r="F198" s="444"/>
      <c r="G198" s="402" t="s">
        <v>778</v>
      </c>
      <c r="H198" s="403"/>
    </row>
    <row r="199" spans="1:13" s="13" customFormat="1" ht="25.5">
      <c r="A199" s="76" t="s">
        <v>155</v>
      </c>
      <c r="B199" s="259" t="s">
        <v>818</v>
      </c>
      <c r="C199" s="84" t="s">
        <v>772</v>
      </c>
      <c r="D199" s="213" t="s">
        <v>772</v>
      </c>
      <c r="E199" s="313" t="s">
        <v>891</v>
      </c>
      <c r="F199" s="313" t="s">
        <v>892</v>
      </c>
      <c r="G199" s="315" t="s">
        <v>891</v>
      </c>
      <c r="H199" s="315" t="s">
        <v>892</v>
      </c>
    </row>
    <row r="200" spans="1:13">
      <c r="A200" s="73" t="s">
        <v>156</v>
      </c>
      <c r="B200" s="85">
        <v>621</v>
      </c>
      <c r="C200" s="89">
        <v>0.17023026315789475</v>
      </c>
      <c r="D200" s="151">
        <v>0.15983097191150883</v>
      </c>
      <c r="E200" s="151">
        <v>0.16095380029806258</v>
      </c>
      <c r="F200" s="151">
        <v>0.2764505119453925</v>
      </c>
      <c r="G200" s="151">
        <v>0.15685224839400427</v>
      </c>
      <c r="H200" s="151">
        <v>0.19860627177700349</v>
      </c>
      <c r="I200" s="11"/>
      <c r="J200" s="11"/>
      <c r="K200" s="11"/>
      <c r="L200" s="11"/>
      <c r="M200" s="11"/>
    </row>
    <row r="201" spans="1:13">
      <c r="A201" s="73" t="s">
        <v>157</v>
      </c>
      <c r="B201" s="85">
        <v>90</v>
      </c>
      <c r="C201" s="89">
        <v>2.4671052631578948E-2</v>
      </c>
      <c r="D201" s="151">
        <v>3.6788466318667661E-2</v>
      </c>
      <c r="E201" s="151">
        <v>1.9970193740685545E-2</v>
      </c>
      <c r="F201" s="151">
        <v>7.8498293515358364E-2</v>
      </c>
      <c r="G201" s="151">
        <v>3.2387580299785869E-2</v>
      </c>
      <c r="H201" s="151">
        <v>9.4076655052264813E-2</v>
      </c>
      <c r="I201" s="11"/>
      <c r="J201" s="11"/>
      <c r="K201" s="11"/>
      <c r="L201" s="11"/>
      <c r="M201" s="11"/>
    </row>
    <row r="202" spans="1:13">
      <c r="A202" s="125" t="s">
        <v>792</v>
      </c>
      <c r="B202" s="85">
        <v>183</v>
      </c>
      <c r="C202" s="89">
        <v>5.016447368421053E-2</v>
      </c>
      <c r="D202" s="151">
        <v>5.8911260253542132E-2</v>
      </c>
      <c r="E202" s="151">
        <v>3.7257824143070044E-2</v>
      </c>
      <c r="F202" s="151">
        <v>0.19795221843003413</v>
      </c>
      <c r="G202" s="151">
        <v>5.1927194860813708E-2</v>
      </c>
      <c r="H202" s="151">
        <v>0.14982578397212543</v>
      </c>
      <c r="I202" s="11"/>
      <c r="J202" s="11"/>
      <c r="K202" s="11"/>
      <c r="L202" s="11"/>
      <c r="M202" s="11"/>
    </row>
    <row r="203" spans="1:13">
      <c r="A203" s="125" t="s">
        <v>158</v>
      </c>
      <c r="B203" s="85">
        <v>923</v>
      </c>
      <c r="C203" s="89">
        <v>0.25301535087719296</v>
      </c>
      <c r="D203" s="151">
        <v>0.27765349241859311</v>
      </c>
      <c r="E203" s="151">
        <v>0.24321907600596127</v>
      </c>
      <c r="F203" s="151">
        <v>0.3651877133105802</v>
      </c>
      <c r="G203" s="151">
        <v>0.27408993576017132</v>
      </c>
      <c r="H203" s="151">
        <v>0.3240418118466899</v>
      </c>
      <c r="I203" s="11"/>
      <c r="J203" s="11"/>
      <c r="K203" s="11"/>
      <c r="L203" s="11"/>
      <c r="M203" s="11"/>
    </row>
    <row r="204" spans="1:13">
      <c r="A204" s="73" t="s">
        <v>159</v>
      </c>
      <c r="B204" s="85">
        <v>1901</v>
      </c>
      <c r="C204" s="89">
        <v>0.52110745614035092</v>
      </c>
      <c r="D204" s="151">
        <v>0.48123291076311209</v>
      </c>
      <c r="E204" s="151">
        <v>0.56274217585692998</v>
      </c>
      <c r="F204" s="151">
        <v>4.4368600682593858E-2</v>
      </c>
      <c r="G204" s="151">
        <v>0.51258029978586728</v>
      </c>
      <c r="H204" s="151">
        <v>7.3170731707317069E-2</v>
      </c>
      <c r="I204" s="11"/>
      <c r="J204" s="11"/>
      <c r="K204" s="11"/>
      <c r="L204" s="11"/>
      <c r="M204" s="11"/>
    </row>
    <row r="205" spans="1:13">
      <c r="A205" s="73" t="s">
        <v>160</v>
      </c>
      <c r="B205" s="85">
        <v>549</v>
      </c>
      <c r="C205" s="89">
        <v>0.15049342105263158</v>
      </c>
      <c r="D205" s="151">
        <v>0.13273676360924683</v>
      </c>
      <c r="E205" s="151">
        <v>0.13949329359165424</v>
      </c>
      <c r="F205" s="151">
        <v>0.2764505119453925</v>
      </c>
      <c r="G205" s="151">
        <v>0.12312633832976445</v>
      </c>
      <c r="H205" s="151">
        <v>0.25783972125435539</v>
      </c>
      <c r="I205" s="11"/>
      <c r="J205" s="11"/>
      <c r="K205" s="11"/>
      <c r="L205" s="11"/>
      <c r="M205" s="11"/>
    </row>
    <row r="206" spans="1:13">
      <c r="A206" s="73" t="s">
        <v>161</v>
      </c>
      <c r="B206" s="85">
        <v>542</v>
      </c>
      <c r="C206" s="89">
        <v>0.14857456140350878</v>
      </c>
      <c r="D206" s="151">
        <v>0.13969674372358937</v>
      </c>
      <c r="E206" s="151">
        <v>0.15052160953800298</v>
      </c>
      <c r="F206" s="151">
        <v>0.12627986348122866</v>
      </c>
      <c r="G206" s="151">
        <v>0.1418629550321199</v>
      </c>
      <c r="H206" s="151">
        <v>0.11149825783972125</v>
      </c>
      <c r="I206" s="11"/>
      <c r="J206" s="11"/>
      <c r="K206" s="11"/>
      <c r="L206" s="11"/>
      <c r="M206" s="11"/>
    </row>
    <row r="207" spans="1:13">
      <c r="A207" s="73" t="s">
        <v>162</v>
      </c>
      <c r="B207" s="85">
        <v>249</v>
      </c>
      <c r="C207" s="89">
        <v>6.8256578947368418E-2</v>
      </c>
      <c r="D207" s="151">
        <v>6.6616952522992795E-2</v>
      </c>
      <c r="E207" s="151">
        <v>7.2131147540983612E-2</v>
      </c>
      <c r="F207" s="151">
        <v>2.3890784982935155E-2</v>
      </c>
      <c r="G207" s="151">
        <v>7.0663811563169171E-2</v>
      </c>
      <c r="H207" s="151">
        <v>1.3937282229965157E-2</v>
      </c>
      <c r="I207" s="11"/>
      <c r="J207" s="11"/>
      <c r="K207" s="11"/>
      <c r="L207" s="11"/>
      <c r="M207" s="11"/>
    </row>
    <row r="208" spans="1:13">
      <c r="A208" s="73" t="s">
        <v>163</v>
      </c>
      <c r="B208" s="85">
        <v>239</v>
      </c>
      <c r="C208" s="89">
        <v>6.5515350877192985E-2</v>
      </c>
      <c r="D208" s="151">
        <v>6.6865523241362163E-2</v>
      </c>
      <c r="E208" s="151">
        <v>6.5871833084947845E-2</v>
      </c>
      <c r="F208" s="151">
        <v>6.1433447098976107E-2</v>
      </c>
      <c r="G208" s="151">
        <v>6.7184154175588859E-2</v>
      </c>
      <c r="H208" s="151">
        <v>6.2717770034843204E-2</v>
      </c>
      <c r="I208" s="11"/>
      <c r="J208" s="11"/>
      <c r="K208" s="11"/>
      <c r="L208" s="11"/>
      <c r="M208" s="11"/>
    </row>
    <row r="209" spans="1:13">
      <c r="A209" s="73" t="s">
        <v>164</v>
      </c>
      <c r="B209" s="85">
        <v>388</v>
      </c>
      <c r="C209" s="89">
        <v>0.10635964912280702</v>
      </c>
      <c r="D209" s="151">
        <v>0.13298533432761619</v>
      </c>
      <c r="E209" s="151">
        <v>8.6140089418777946E-2</v>
      </c>
      <c r="F209" s="151">
        <v>0.33788395904436858</v>
      </c>
      <c r="G209" s="151">
        <v>0.11134903640256959</v>
      </c>
      <c r="H209" s="151">
        <v>0.41463414634146339</v>
      </c>
      <c r="I209" s="11"/>
      <c r="J209" s="11"/>
      <c r="K209" s="11"/>
      <c r="L209" s="11"/>
      <c r="M209" s="11"/>
    </row>
    <row r="211" spans="1:13" s="1" customFormat="1">
      <c r="A211" s="276" t="s">
        <v>546</v>
      </c>
      <c r="B211" s="404" t="s">
        <v>804</v>
      </c>
      <c r="C211" s="408"/>
      <c r="D211" s="314" t="s">
        <v>778</v>
      </c>
      <c r="E211" s="91"/>
      <c r="F211" s="91"/>
      <c r="G211" s="91"/>
      <c r="H211" s="53"/>
    </row>
    <row r="212" spans="1:13" s="13" customFormat="1" ht="25.5">
      <c r="A212" s="277" t="s">
        <v>165</v>
      </c>
      <c r="B212" s="259" t="s">
        <v>771</v>
      </c>
      <c r="C212" s="84" t="s">
        <v>772</v>
      </c>
      <c r="D212" s="213" t="s">
        <v>772</v>
      </c>
      <c r="E212" s="93"/>
      <c r="F212" s="93"/>
      <c r="G212" s="93"/>
      <c r="H212" s="54"/>
    </row>
    <row r="213" spans="1:13">
      <c r="A213" s="73" t="s">
        <v>615</v>
      </c>
      <c r="B213" s="275">
        <v>1839</v>
      </c>
      <c r="C213" s="278">
        <v>0.29556412729026038</v>
      </c>
      <c r="D213" s="279">
        <v>0.35174502451687339</v>
      </c>
      <c r="H213" s="51"/>
      <c r="I213" s="11"/>
      <c r="J213" s="11"/>
      <c r="K213" s="11"/>
      <c r="L213" s="11"/>
      <c r="M213" s="11"/>
    </row>
    <row r="214" spans="1:13">
      <c r="A214" s="73" t="s">
        <v>678</v>
      </c>
      <c r="B214" s="85">
        <v>131</v>
      </c>
      <c r="C214" s="89">
        <v>2.105432336869174E-2</v>
      </c>
      <c r="D214" s="272">
        <v>1.5719642342082493E-2</v>
      </c>
      <c r="H214" s="51"/>
      <c r="I214" s="11"/>
      <c r="J214" s="11"/>
      <c r="K214" s="11"/>
      <c r="L214" s="11"/>
      <c r="M214" s="11"/>
    </row>
    <row r="215" spans="1:13">
      <c r="A215" s="73" t="s">
        <v>566</v>
      </c>
      <c r="B215" s="85">
        <v>2088</v>
      </c>
      <c r="C215" s="89">
        <v>0.33558341369334621</v>
      </c>
      <c r="D215" s="272">
        <v>0.28554946639746176</v>
      </c>
      <c r="H215" s="51"/>
      <c r="I215" s="11"/>
      <c r="J215" s="11"/>
      <c r="K215" s="11"/>
      <c r="L215" s="11"/>
      <c r="M215" s="11"/>
    </row>
    <row r="216" spans="1:13">
      <c r="A216" s="73" t="s">
        <v>50</v>
      </c>
      <c r="B216" s="85">
        <v>2164</v>
      </c>
      <c r="C216" s="89">
        <v>0.34779813564770168</v>
      </c>
      <c r="D216" s="272">
        <v>0.34698586674358234</v>
      </c>
      <c r="H216" s="51"/>
      <c r="I216" s="11"/>
      <c r="J216" s="11"/>
      <c r="K216" s="11"/>
      <c r="L216" s="11"/>
      <c r="M216" s="11"/>
    </row>
    <row r="217" spans="1:13">
      <c r="A217" s="29" t="s">
        <v>770</v>
      </c>
      <c r="B217" s="87">
        <v>6222</v>
      </c>
      <c r="C217" s="85"/>
      <c r="D217" s="85"/>
      <c r="H217" s="51"/>
      <c r="I217" s="11"/>
      <c r="J217" s="11"/>
      <c r="K217" s="11"/>
      <c r="L217" s="11"/>
      <c r="M217" s="11"/>
    </row>
    <row r="218" spans="1:13">
      <c r="A218" s="73"/>
      <c r="B218" s="274"/>
      <c r="C218" s="275"/>
    </row>
    <row r="219" spans="1:13" s="1" customFormat="1">
      <c r="A219" s="123" t="s">
        <v>174</v>
      </c>
      <c r="B219" s="404" t="s">
        <v>804</v>
      </c>
      <c r="C219" s="408"/>
      <c r="D219" s="314" t="s">
        <v>778</v>
      </c>
      <c r="E219" s="91"/>
      <c r="F219" s="91"/>
      <c r="G219" s="91"/>
      <c r="H219" s="91"/>
      <c r="I219" s="91"/>
      <c r="J219" s="91"/>
      <c r="K219" s="91"/>
      <c r="L219" s="91"/>
      <c r="M219" s="53"/>
    </row>
    <row r="220" spans="1:13" s="13" customFormat="1" ht="25.5">
      <c r="A220" s="76" t="s">
        <v>166</v>
      </c>
      <c r="B220" s="259" t="s">
        <v>771</v>
      </c>
      <c r="C220" s="84" t="s">
        <v>772</v>
      </c>
      <c r="D220" s="213" t="s">
        <v>772</v>
      </c>
      <c r="E220" s="93"/>
      <c r="F220" s="93"/>
      <c r="G220" s="93"/>
      <c r="H220" s="93"/>
      <c r="I220" s="93"/>
      <c r="J220" s="93"/>
      <c r="K220" s="93"/>
      <c r="L220" s="93"/>
      <c r="M220" s="54"/>
    </row>
    <row r="221" spans="1:13">
      <c r="A221" s="78" t="s">
        <v>167</v>
      </c>
      <c r="B221" s="85">
        <v>442</v>
      </c>
      <c r="C221" s="89">
        <v>0.24074074074074073</v>
      </c>
      <c r="D221" s="89">
        <v>0.15375153751537515</v>
      </c>
    </row>
    <row r="222" spans="1:13">
      <c r="A222" s="78" t="s">
        <v>168</v>
      </c>
      <c r="B222" s="85">
        <v>913</v>
      </c>
      <c r="C222" s="89">
        <v>0.49727668845315903</v>
      </c>
      <c r="D222" s="89">
        <v>0.49282492824928248</v>
      </c>
    </row>
    <row r="223" spans="1:13">
      <c r="A223" s="78" t="s">
        <v>169</v>
      </c>
      <c r="B223" s="85">
        <v>274</v>
      </c>
      <c r="C223" s="89">
        <v>0.14923747276688454</v>
      </c>
      <c r="D223" s="89">
        <v>0.2099220992209922</v>
      </c>
    </row>
    <row r="224" spans="1:13">
      <c r="A224" s="78" t="s">
        <v>170</v>
      </c>
      <c r="B224" s="85">
        <v>72</v>
      </c>
      <c r="C224" s="89">
        <v>3.9215686274509803E-2</v>
      </c>
      <c r="D224" s="89">
        <v>5.8630586305863056E-2</v>
      </c>
    </row>
    <row r="225" spans="1:4">
      <c r="A225" s="78" t="s">
        <v>171</v>
      </c>
      <c r="B225" s="85">
        <v>18</v>
      </c>
      <c r="C225" s="89">
        <v>9.8039215686274508E-3</v>
      </c>
      <c r="D225" s="89">
        <v>1.886018860188602E-2</v>
      </c>
    </row>
    <row r="226" spans="1:4">
      <c r="A226" s="78" t="s">
        <v>172</v>
      </c>
      <c r="B226" s="85">
        <v>7</v>
      </c>
      <c r="C226" s="89">
        <v>3.8126361655773421E-3</v>
      </c>
      <c r="D226" s="89">
        <v>2.050020500205002E-3</v>
      </c>
    </row>
    <row r="227" spans="1:4">
      <c r="A227" s="78" t="s">
        <v>173</v>
      </c>
      <c r="B227" s="85">
        <v>9</v>
      </c>
      <c r="C227" s="89">
        <v>4.9019607843137254E-3</v>
      </c>
      <c r="D227" s="89">
        <v>3.6900369003690036E-3</v>
      </c>
    </row>
    <row r="228" spans="1:4">
      <c r="A228" s="78" t="s">
        <v>107</v>
      </c>
      <c r="B228" s="85">
        <v>101</v>
      </c>
      <c r="C228" s="89">
        <v>5.501089324618736E-2</v>
      </c>
      <c r="D228" s="89">
        <v>6.0270602706027063E-2</v>
      </c>
    </row>
    <row r="229" spans="1:4">
      <c r="A229" s="29" t="s">
        <v>770</v>
      </c>
      <c r="B229" s="87">
        <v>1836</v>
      </c>
      <c r="C229" s="151">
        <v>0.99999999999999989</v>
      </c>
      <c r="D229" s="151">
        <v>0.99999999999999978</v>
      </c>
    </row>
  </sheetData>
  <mergeCells count="26">
    <mergeCell ref="B198:C198"/>
    <mergeCell ref="E198:F198"/>
    <mergeCell ref="G198:H198"/>
    <mergeCell ref="B211:C211"/>
    <mergeCell ref="B219:C219"/>
    <mergeCell ref="B158:C158"/>
    <mergeCell ref="B167:L168"/>
    <mergeCell ref="M168:Q168"/>
    <mergeCell ref="B174:C174"/>
    <mergeCell ref="B186:C186"/>
    <mergeCell ref="I62:M62"/>
    <mergeCell ref="B71:C71"/>
    <mergeCell ref="O81:T81"/>
    <mergeCell ref="U81:Z81"/>
    <mergeCell ref="B81:N81"/>
    <mergeCell ref="B62:C62"/>
    <mergeCell ref="G62:H62"/>
    <mergeCell ref="B93:G93"/>
    <mergeCell ref="B14:C14"/>
    <mergeCell ref="B39:C39"/>
    <mergeCell ref="B4:C4"/>
    <mergeCell ref="B20:C20"/>
    <mergeCell ref="D20:D21"/>
    <mergeCell ref="B33:C33"/>
    <mergeCell ref="D55:E55"/>
    <mergeCell ref="B55:C5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C288-7B3D-44FF-9DCA-F845B7E5D25A}">
  <dimension ref="A1:W3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4.25"/>
  <cols>
    <col min="1" max="1" width="35.875" style="500" customWidth="1"/>
    <col min="2" max="2" width="30.25" style="500" customWidth="1"/>
    <col min="3" max="8" width="10.375" style="500" customWidth="1"/>
    <col min="9" max="9" width="10.375" style="501" customWidth="1"/>
    <col min="10" max="15" width="10.375" style="500" customWidth="1"/>
    <col min="16" max="16" width="10.375" style="501" customWidth="1"/>
    <col min="17" max="22" width="10.375" style="500" customWidth="1"/>
    <col min="23" max="23" width="10.375" style="501" customWidth="1"/>
    <col min="24" max="16384" width="9" style="500"/>
  </cols>
  <sheetData>
    <row r="1" spans="1:23" s="499" customFormat="1" ht="44.25" customHeight="1">
      <c r="A1" s="491" t="s">
        <v>925</v>
      </c>
      <c r="B1" s="492"/>
      <c r="C1" s="493" t="s">
        <v>926</v>
      </c>
      <c r="D1" s="494"/>
      <c r="E1" s="494"/>
      <c r="F1" s="494"/>
      <c r="G1" s="494"/>
      <c r="H1" s="494"/>
      <c r="I1" s="495"/>
      <c r="J1" s="493" t="s">
        <v>916</v>
      </c>
      <c r="K1" s="494"/>
      <c r="L1" s="494"/>
      <c r="M1" s="494"/>
      <c r="N1" s="494"/>
      <c r="O1" s="494"/>
      <c r="P1" s="495"/>
      <c r="Q1" s="496" t="s">
        <v>927</v>
      </c>
      <c r="R1" s="497"/>
      <c r="S1" s="497"/>
      <c r="T1" s="497"/>
      <c r="U1" s="497"/>
      <c r="V1" s="497"/>
      <c r="W1" s="498"/>
    </row>
    <row r="2" spans="1:23" s="509" customFormat="1" ht="38.25">
      <c r="A2" s="502" t="s">
        <v>844</v>
      </c>
      <c r="B2" s="502" t="s">
        <v>928</v>
      </c>
      <c r="C2" s="502" t="s">
        <v>771</v>
      </c>
      <c r="D2" s="503" t="s">
        <v>262</v>
      </c>
      <c r="E2" s="503" t="s">
        <v>929</v>
      </c>
      <c r="F2" s="503" t="s">
        <v>930</v>
      </c>
      <c r="G2" s="503" t="s">
        <v>931</v>
      </c>
      <c r="H2" s="503" t="s">
        <v>932</v>
      </c>
      <c r="I2" s="504" t="s">
        <v>933</v>
      </c>
      <c r="J2" s="505" t="s">
        <v>771</v>
      </c>
      <c r="K2" s="506" t="s">
        <v>262</v>
      </c>
      <c r="L2" s="506" t="s">
        <v>929</v>
      </c>
      <c r="M2" s="506" t="s">
        <v>930</v>
      </c>
      <c r="N2" s="506" t="s">
        <v>931</v>
      </c>
      <c r="O2" s="506" t="s">
        <v>932</v>
      </c>
      <c r="P2" s="507" t="s">
        <v>933</v>
      </c>
      <c r="Q2" s="508" t="s">
        <v>771</v>
      </c>
      <c r="R2" s="503" t="s">
        <v>262</v>
      </c>
      <c r="S2" s="503" t="s">
        <v>929</v>
      </c>
      <c r="T2" s="503" t="s">
        <v>930</v>
      </c>
      <c r="U2" s="503" t="s">
        <v>931</v>
      </c>
      <c r="V2" s="503" t="s">
        <v>932</v>
      </c>
      <c r="W2" s="504" t="s">
        <v>933</v>
      </c>
    </row>
    <row r="3" spans="1:23" s="509" customFormat="1" ht="12.75">
      <c r="A3" s="510" t="s">
        <v>934</v>
      </c>
      <c r="B3" s="511"/>
      <c r="C3" s="512">
        <v>6052</v>
      </c>
      <c r="D3" s="512">
        <v>2242.8382352941176</v>
      </c>
      <c r="E3" s="512">
        <v>1250</v>
      </c>
      <c r="F3" s="512">
        <v>1500</v>
      </c>
      <c r="G3" s="512">
        <v>2000</v>
      </c>
      <c r="H3" s="512">
        <v>2500</v>
      </c>
      <c r="I3" s="513">
        <v>3500</v>
      </c>
      <c r="J3" s="514">
        <v>4206</v>
      </c>
      <c r="K3" s="512">
        <v>2362.8176414645745</v>
      </c>
      <c r="L3" s="512">
        <v>1400</v>
      </c>
      <c r="M3" s="512">
        <v>1700</v>
      </c>
      <c r="N3" s="512">
        <v>2000</v>
      </c>
      <c r="O3" s="512">
        <v>2800</v>
      </c>
      <c r="P3" s="513">
        <v>3500</v>
      </c>
      <c r="Q3" s="514">
        <v>5568</v>
      </c>
      <c r="R3" s="512">
        <v>1678.6701158764245</v>
      </c>
      <c r="S3" s="512">
        <v>863.43999999999994</v>
      </c>
      <c r="T3" s="512">
        <v>1156</v>
      </c>
      <c r="U3" s="512">
        <v>1500</v>
      </c>
      <c r="V3" s="512">
        <v>2000</v>
      </c>
      <c r="W3" s="513">
        <v>2699.2</v>
      </c>
    </row>
    <row r="4" spans="1:23" s="509" customFormat="1" ht="12.75">
      <c r="A4" s="511" t="s">
        <v>935</v>
      </c>
      <c r="B4" s="510" t="s">
        <v>22</v>
      </c>
      <c r="C4" s="512">
        <v>17</v>
      </c>
      <c r="D4" s="512">
        <v>2341.1764705882351</v>
      </c>
      <c r="E4" s="512">
        <v>1800</v>
      </c>
      <c r="F4" s="512">
        <v>2000</v>
      </c>
      <c r="G4" s="512">
        <v>2200</v>
      </c>
      <c r="H4" s="512">
        <v>2600</v>
      </c>
      <c r="I4" s="513">
        <v>3080</v>
      </c>
      <c r="J4" s="514">
        <v>13</v>
      </c>
      <c r="K4" s="512">
        <v>2607.6923076923076</v>
      </c>
      <c r="L4" s="512">
        <v>1720</v>
      </c>
      <c r="M4" s="512">
        <v>2000</v>
      </c>
      <c r="N4" s="512">
        <v>2500</v>
      </c>
      <c r="O4" s="512">
        <v>3000</v>
      </c>
      <c r="P4" s="513">
        <v>3900.0000000000005</v>
      </c>
      <c r="Q4" s="514">
        <v>17</v>
      </c>
      <c r="R4" s="512">
        <v>1828.9530588235293</v>
      </c>
      <c r="S4" s="512">
        <v>1093.7916</v>
      </c>
      <c r="T4" s="512">
        <v>1588.2259999999999</v>
      </c>
      <c r="U4" s="512">
        <v>1866.3039999999999</v>
      </c>
      <c r="V4" s="512">
        <v>2300</v>
      </c>
      <c r="W4" s="513">
        <v>2412.3136</v>
      </c>
    </row>
    <row r="5" spans="1:23" s="509" customFormat="1" ht="12.75">
      <c r="A5" s="511" t="s">
        <v>935</v>
      </c>
      <c r="B5" s="510" t="s">
        <v>23</v>
      </c>
      <c r="C5" s="512">
        <v>109</v>
      </c>
      <c r="D5" s="512">
        <v>3372.6605504587155</v>
      </c>
      <c r="E5" s="512">
        <v>1760.0000000000002</v>
      </c>
      <c r="F5" s="512">
        <v>2000</v>
      </c>
      <c r="G5" s="512">
        <v>3000</v>
      </c>
      <c r="H5" s="512">
        <v>4000</v>
      </c>
      <c r="I5" s="513">
        <v>6000</v>
      </c>
      <c r="J5" s="514">
        <v>58</v>
      </c>
      <c r="K5" s="512">
        <v>3528.9655172413795</v>
      </c>
      <c r="L5" s="512">
        <v>2000</v>
      </c>
      <c r="M5" s="512">
        <v>2500</v>
      </c>
      <c r="N5" s="512">
        <v>3000</v>
      </c>
      <c r="O5" s="512">
        <v>4000</v>
      </c>
      <c r="P5" s="513">
        <v>5440.0000000000036</v>
      </c>
      <c r="Q5" s="514">
        <v>97</v>
      </c>
      <c r="R5" s="512">
        <v>2466.208589690722</v>
      </c>
      <c r="S5" s="512">
        <v>768.30720000000008</v>
      </c>
      <c r="T5" s="512">
        <v>1415</v>
      </c>
      <c r="U5" s="512">
        <v>1800</v>
      </c>
      <c r="V5" s="512">
        <v>3084.8</v>
      </c>
      <c r="W5" s="513">
        <v>4742.5920000000006</v>
      </c>
    </row>
    <row r="6" spans="1:23" s="509" customFormat="1" ht="12.75">
      <c r="A6" s="511" t="s">
        <v>935</v>
      </c>
      <c r="B6" s="510" t="s">
        <v>24</v>
      </c>
      <c r="C6" s="512">
        <v>221</v>
      </c>
      <c r="D6" s="512">
        <v>3192.7601809954749</v>
      </c>
      <c r="E6" s="512">
        <v>2000</v>
      </c>
      <c r="F6" s="512">
        <v>2500</v>
      </c>
      <c r="G6" s="512">
        <v>3000</v>
      </c>
      <c r="H6" s="512">
        <v>3500</v>
      </c>
      <c r="I6" s="513">
        <v>5000</v>
      </c>
      <c r="J6" s="514">
        <v>166</v>
      </c>
      <c r="K6" s="512">
        <v>3344.8795180722891</v>
      </c>
      <c r="L6" s="512">
        <v>2000</v>
      </c>
      <c r="M6" s="512">
        <v>2500</v>
      </c>
      <c r="N6" s="512">
        <v>3000</v>
      </c>
      <c r="O6" s="512">
        <v>3962.5</v>
      </c>
      <c r="P6" s="513">
        <v>4650</v>
      </c>
      <c r="Q6" s="514">
        <v>214</v>
      </c>
      <c r="R6" s="512">
        <v>2573.1267719626171</v>
      </c>
      <c r="S6" s="512">
        <v>1478.9560399999998</v>
      </c>
      <c r="T6" s="512">
        <v>1840.25</v>
      </c>
      <c r="U6" s="512">
        <v>2313.6</v>
      </c>
      <c r="V6" s="512">
        <v>3000</v>
      </c>
      <c r="W6" s="513">
        <v>3900</v>
      </c>
    </row>
    <row r="7" spans="1:23" s="509" customFormat="1" ht="12.75">
      <c r="A7" s="511" t="s">
        <v>935</v>
      </c>
      <c r="B7" s="510" t="s">
        <v>25</v>
      </c>
      <c r="C7" s="512">
        <v>241</v>
      </c>
      <c r="D7" s="512">
        <v>2853.1120331950206</v>
      </c>
      <c r="E7" s="512">
        <v>1800</v>
      </c>
      <c r="F7" s="512">
        <v>2200</v>
      </c>
      <c r="G7" s="512">
        <v>2700</v>
      </c>
      <c r="H7" s="512">
        <v>3500</v>
      </c>
      <c r="I7" s="513">
        <v>4000</v>
      </c>
      <c r="J7" s="514">
        <v>180</v>
      </c>
      <c r="K7" s="512">
        <v>2893.4722222222222</v>
      </c>
      <c r="L7" s="512">
        <v>1900</v>
      </c>
      <c r="M7" s="512">
        <v>2300</v>
      </c>
      <c r="N7" s="512">
        <v>2800</v>
      </c>
      <c r="O7" s="512">
        <v>3500</v>
      </c>
      <c r="P7" s="513">
        <v>4000</v>
      </c>
      <c r="Q7" s="514">
        <v>227</v>
      </c>
      <c r="R7" s="512">
        <v>2212.5488563876661</v>
      </c>
      <c r="S7" s="512">
        <v>1317.8516000000002</v>
      </c>
      <c r="T7" s="512">
        <v>1609.76</v>
      </c>
      <c r="U7" s="512">
        <v>2100</v>
      </c>
      <c r="V7" s="512">
        <v>2599.4719999999998</v>
      </c>
      <c r="W7" s="513">
        <v>3061.6640000000002</v>
      </c>
    </row>
    <row r="8" spans="1:23" s="509" customFormat="1" ht="12.75">
      <c r="A8" s="511" t="s">
        <v>935</v>
      </c>
      <c r="B8" s="510" t="s">
        <v>26</v>
      </c>
      <c r="C8" s="512">
        <v>889</v>
      </c>
      <c r="D8" s="512">
        <v>2713.4769403824521</v>
      </c>
      <c r="E8" s="512">
        <v>1700</v>
      </c>
      <c r="F8" s="512">
        <v>2000</v>
      </c>
      <c r="G8" s="512">
        <v>2500</v>
      </c>
      <c r="H8" s="512">
        <v>3000</v>
      </c>
      <c r="I8" s="513">
        <v>4000</v>
      </c>
      <c r="J8" s="514">
        <v>582</v>
      </c>
      <c r="K8" s="512">
        <v>2874.0206185567008</v>
      </c>
      <c r="L8" s="512">
        <v>1800</v>
      </c>
      <c r="M8" s="512">
        <v>2000</v>
      </c>
      <c r="N8" s="512">
        <v>2500</v>
      </c>
      <c r="O8" s="512">
        <v>3500</v>
      </c>
      <c r="P8" s="513">
        <v>4500</v>
      </c>
      <c r="Q8" s="514">
        <v>844</v>
      </c>
      <c r="R8" s="512">
        <v>1988.9896635071088</v>
      </c>
      <c r="S8" s="512">
        <v>1181.414</v>
      </c>
      <c r="T8" s="512">
        <v>1400.4659999999999</v>
      </c>
      <c r="U8" s="512">
        <v>1773.76</v>
      </c>
      <c r="V8" s="512">
        <v>2390.7199999999998</v>
      </c>
      <c r="W8" s="513">
        <v>3188.5760000000018</v>
      </c>
    </row>
    <row r="9" spans="1:23" s="509" customFormat="1" ht="12.75">
      <c r="A9" s="511" t="s">
        <v>935</v>
      </c>
      <c r="B9" s="510" t="s">
        <v>27</v>
      </c>
      <c r="C9" s="512">
        <v>511</v>
      </c>
      <c r="D9" s="512">
        <v>2934.7279843444226</v>
      </c>
      <c r="E9" s="512">
        <v>1600</v>
      </c>
      <c r="F9" s="512">
        <v>2000</v>
      </c>
      <c r="G9" s="512">
        <v>2700</v>
      </c>
      <c r="H9" s="512">
        <v>3500</v>
      </c>
      <c r="I9" s="513">
        <v>4500</v>
      </c>
      <c r="J9" s="514">
        <v>376</v>
      </c>
      <c r="K9" s="512">
        <v>3096.8670212765956</v>
      </c>
      <c r="L9" s="512">
        <v>1700</v>
      </c>
      <c r="M9" s="512">
        <v>2200</v>
      </c>
      <c r="N9" s="512">
        <v>2825</v>
      </c>
      <c r="O9" s="512">
        <v>3700</v>
      </c>
      <c r="P9" s="513">
        <v>4750</v>
      </c>
      <c r="Q9" s="514">
        <v>492</v>
      </c>
      <c r="R9" s="512">
        <v>2279.5422504065014</v>
      </c>
      <c r="S9" s="512">
        <v>1212.7059999999999</v>
      </c>
      <c r="T9" s="512">
        <v>1574.2335</v>
      </c>
      <c r="U9" s="512">
        <v>2091.12</v>
      </c>
      <c r="V9" s="512">
        <v>2745.8199999999997</v>
      </c>
      <c r="W9" s="513">
        <v>3500</v>
      </c>
    </row>
    <row r="10" spans="1:23" s="509" customFormat="1" ht="12.75">
      <c r="A10" s="511" t="s">
        <v>935</v>
      </c>
      <c r="B10" s="510" t="s">
        <v>28</v>
      </c>
      <c r="C10" s="512">
        <v>182</v>
      </c>
      <c r="D10" s="512">
        <v>2405.3846153846152</v>
      </c>
      <c r="E10" s="512">
        <v>1500</v>
      </c>
      <c r="F10" s="512">
        <v>1800</v>
      </c>
      <c r="G10" s="512">
        <v>2250</v>
      </c>
      <c r="H10" s="512">
        <v>2800</v>
      </c>
      <c r="I10" s="513">
        <v>3500</v>
      </c>
      <c r="J10" s="514">
        <v>130</v>
      </c>
      <c r="K10" s="512">
        <v>2463.8461538461538</v>
      </c>
      <c r="L10" s="512">
        <v>1500</v>
      </c>
      <c r="M10" s="512">
        <v>1862.5</v>
      </c>
      <c r="N10" s="512">
        <v>2500</v>
      </c>
      <c r="O10" s="512">
        <v>2975</v>
      </c>
      <c r="P10" s="513">
        <v>3320.0000000000018</v>
      </c>
      <c r="Q10" s="514">
        <v>165</v>
      </c>
      <c r="R10" s="512">
        <v>1871.5481575757569</v>
      </c>
      <c r="S10" s="512">
        <v>1100</v>
      </c>
      <c r="T10" s="512">
        <v>1400</v>
      </c>
      <c r="U10" s="512">
        <v>1696.6399999999999</v>
      </c>
      <c r="V10" s="512">
        <v>2159.3599999999997</v>
      </c>
      <c r="W10" s="513">
        <v>2645.2159999999999</v>
      </c>
    </row>
    <row r="11" spans="1:23" s="509" customFormat="1" ht="12.75">
      <c r="A11" s="511" t="s">
        <v>935</v>
      </c>
      <c r="B11" s="510" t="s">
        <v>29</v>
      </c>
      <c r="C11" s="512">
        <v>1382</v>
      </c>
      <c r="D11" s="512">
        <v>2183.0470332850941</v>
      </c>
      <c r="E11" s="512">
        <v>1500</v>
      </c>
      <c r="F11" s="512">
        <v>1800</v>
      </c>
      <c r="G11" s="512">
        <v>2000</v>
      </c>
      <c r="H11" s="512">
        <v>2500</v>
      </c>
      <c r="I11" s="513">
        <v>3000</v>
      </c>
      <c r="J11" s="514">
        <v>937</v>
      </c>
      <c r="K11" s="512">
        <v>2308.7299893276413</v>
      </c>
      <c r="L11" s="512">
        <v>1500</v>
      </c>
      <c r="M11" s="512">
        <v>1800</v>
      </c>
      <c r="N11" s="512">
        <v>2100</v>
      </c>
      <c r="O11" s="512">
        <v>2600</v>
      </c>
      <c r="P11" s="513">
        <v>3000</v>
      </c>
      <c r="Q11" s="514">
        <v>1312</v>
      </c>
      <c r="R11" s="512">
        <v>1626.8104326219529</v>
      </c>
      <c r="S11" s="512">
        <v>1017.68</v>
      </c>
      <c r="T11" s="512">
        <v>1291.4088999999999</v>
      </c>
      <c r="U11" s="512">
        <v>1530.3238000000001</v>
      </c>
      <c r="V11" s="512">
        <v>1889.4399999999998</v>
      </c>
      <c r="W11" s="513">
        <v>2313.6</v>
      </c>
    </row>
    <row r="12" spans="1:23" s="509" customFormat="1" ht="12.75">
      <c r="A12" s="511" t="s">
        <v>935</v>
      </c>
      <c r="B12" s="510" t="s">
        <v>30</v>
      </c>
      <c r="C12" s="512">
        <v>307</v>
      </c>
      <c r="D12" s="512">
        <v>2173.3745928338762</v>
      </c>
      <c r="E12" s="512">
        <v>1500</v>
      </c>
      <c r="F12" s="512">
        <v>1700</v>
      </c>
      <c r="G12" s="512">
        <v>2000</v>
      </c>
      <c r="H12" s="512">
        <v>2500</v>
      </c>
      <c r="I12" s="513">
        <v>3000</v>
      </c>
      <c r="J12" s="514">
        <v>221</v>
      </c>
      <c r="K12" s="512">
        <v>2304.8914027149322</v>
      </c>
      <c r="L12" s="512">
        <v>1600</v>
      </c>
      <c r="M12" s="512">
        <v>1900</v>
      </c>
      <c r="N12" s="512">
        <v>2200</v>
      </c>
      <c r="O12" s="512">
        <v>2500</v>
      </c>
      <c r="P12" s="513">
        <v>3000</v>
      </c>
      <c r="Q12" s="514">
        <v>291</v>
      </c>
      <c r="R12" s="512">
        <v>1608.0401415807569</v>
      </c>
      <c r="S12" s="512">
        <v>1037.7311999999999</v>
      </c>
      <c r="T12" s="512">
        <v>1299</v>
      </c>
      <c r="U12" s="512">
        <v>1556.934</v>
      </c>
      <c r="V12" s="512">
        <v>1858.44</v>
      </c>
      <c r="W12" s="513">
        <v>2160</v>
      </c>
    </row>
    <row r="13" spans="1:23" s="509" customFormat="1" ht="12.75">
      <c r="A13" s="511" t="s">
        <v>935</v>
      </c>
      <c r="B13" s="510" t="s">
        <v>31</v>
      </c>
      <c r="C13" s="512">
        <v>401</v>
      </c>
      <c r="D13" s="512">
        <v>1917.6957605985037</v>
      </c>
      <c r="E13" s="512">
        <v>1400</v>
      </c>
      <c r="F13" s="512">
        <v>1500</v>
      </c>
      <c r="G13" s="512">
        <v>1900</v>
      </c>
      <c r="H13" s="512">
        <v>2200</v>
      </c>
      <c r="I13" s="513">
        <v>2500</v>
      </c>
      <c r="J13" s="514">
        <v>279</v>
      </c>
      <c r="K13" s="512">
        <v>2051.3978494623657</v>
      </c>
      <c r="L13" s="512">
        <v>1500</v>
      </c>
      <c r="M13" s="512">
        <v>1700</v>
      </c>
      <c r="N13" s="512">
        <v>2000</v>
      </c>
      <c r="O13" s="512">
        <v>2300</v>
      </c>
      <c r="P13" s="513">
        <v>2600</v>
      </c>
      <c r="Q13" s="514">
        <v>375</v>
      </c>
      <c r="R13" s="512">
        <v>1448.3636800000015</v>
      </c>
      <c r="S13" s="512">
        <v>992.23040000000003</v>
      </c>
      <c r="T13" s="512">
        <v>1189.771</v>
      </c>
      <c r="U13" s="512">
        <v>1400.4659999999999</v>
      </c>
      <c r="V13" s="512">
        <v>1619.52</v>
      </c>
      <c r="W13" s="513">
        <v>1928</v>
      </c>
    </row>
    <row r="14" spans="1:23" s="509" customFormat="1" ht="12.75">
      <c r="A14" s="511" t="s">
        <v>935</v>
      </c>
      <c r="B14" s="510" t="s">
        <v>32</v>
      </c>
      <c r="C14" s="512">
        <v>522</v>
      </c>
      <c r="D14" s="512">
        <v>1437.7528735632184</v>
      </c>
      <c r="E14" s="512">
        <v>1000</v>
      </c>
      <c r="F14" s="512">
        <v>1200</v>
      </c>
      <c r="G14" s="512">
        <v>1400</v>
      </c>
      <c r="H14" s="512">
        <v>1600</v>
      </c>
      <c r="I14" s="513">
        <v>2000</v>
      </c>
      <c r="J14" s="514">
        <v>363</v>
      </c>
      <c r="K14" s="512">
        <v>1565.2589531680442</v>
      </c>
      <c r="L14" s="512">
        <v>1100</v>
      </c>
      <c r="M14" s="512">
        <v>1225</v>
      </c>
      <c r="N14" s="512">
        <v>1500</v>
      </c>
      <c r="O14" s="512">
        <v>1800</v>
      </c>
      <c r="P14" s="513">
        <v>2000</v>
      </c>
      <c r="Q14" s="514">
        <v>452</v>
      </c>
      <c r="R14" s="512">
        <v>981.09935044247766</v>
      </c>
      <c r="S14" s="512">
        <v>639.29999999999995</v>
      </c>
      <c r="T14" s="512">
        <v>787.57999999999993</v>
      </c>
      <c r="U14" s="512">
        <v>953.2847999999999</v>
      </c>
      <c r="V14" s="512">
        <v>1150.1200000000001</v>
      </c>
      <c r="W14" s="513">
        <v>1369.174</v>
      </c>
    </row>
    <row r="15" spans="1:23" s="509" customFormat="1" ht="12.75">
      <c r="A15" s="511" t="s">
        <v>935</v>
      </c>
      <c r="B15" s="510" t="s">
        <v>33</v>
      </c>
      <c r="C15" s="512">
        <v>230</v>
      </c>
      <c r="D15" s="512">
        <v>1665.5652173913043</v>
      </c>
      <c r="E15" s="512">
        <v>1000</v>
      </c>
      <c r="F15" s="512">
        <v>1300</v>
      </c>
      <c r="G15" s="512">
        <v>1500</v>
      </c>
      <c r="H15" s="512">
        <v>2000</v>
      </c>
      <c r="I15" s="513">
        <v>2500</v>
      </c>
      <c r="J15" s="514">
        <v>173</v>
      </c>
      <c r="K15" s="512">
        <v>1794.8554913294797</v>
      </c>
      <c r="L15" s="512">
        <v>1200</v>
      </c>
      <c r="M15" s="512">
        <v>1400</v>
      </c>
      <c r="N15" s="512">
        <v>1600</v>
      </c>
      <c r="O15" s="512">
        <v>2000</v>
      </c>
      <c r="P15" s="513">
        <v>2580.0000000000009</v>
      </c>
      <c r="Q15" s="514">
        <v>205</v>
      </c>
      <c r="R15" s="512">
        <v>1220.6796234146339</v>
      </c>
      <c r="S15" s="512">
        <v>664.25599999999997</v>
      </c>
      <c r="T15" s="512">
        <v>880</v>
      </c>
      <c r="U15" s="512">
        <v>1148.8676</v>
      </c>
      <c r="V15" s="512">
        <v>1494.346</v>
      </c>
      <c r="W15" s="513">
        <v>1809.24288</v>
      </c>
    </row>
    <row r="16" spans="1:23" s="509" customFormat="1" ht="12.75">
      <c r="A16" s="511" t="s">
        <v>935</v>
      </c>
      <c r="B16" s="510" t="s">
        <v>34</v>
      </c>
      <c r="C16" s="512">
        <v>362</v>
      </c>
      <c r="D16" s="512">
        <v>1824.0939226519338</v>
      </c>
      <c r="E16" s="512">
        <v>1200</v>
      </c>
      <c r="F16" s="512">
        <v>1400</v>
      </c>
      <c r="G16" s="512">
        <v>1675</v>
      </c>
      <c r="H16" s="512">
        <v>2000</v>
      </c>
      <c r="I16" s="513">
        <v>2690.0000000000036</v>
      </c>
      <c r="J16" s="514">
        <v>258</v>
      </c>
      <c r="K16" s="512">
        <v>1926.1627906976744</v>
      </c>
      <c r="L16" s="512">
        <v>1200</v>
      </c>
      <c r="M16" s="512">
        <v>1500</v>
      </c>
      <c r="N16" s="512">
        <v>1800</v>
      </c>
      <c r="O16" s="512">
        <v>2100</v>
      </c>
      <c r="P16" s="513">
        <v>2800</v>
      </c>
      <c r="Q16" s="514">
        <v>311</v>
      </c>
      <c r="R16" s="512">
        <v>1238.4899858520905</v>
      </c>
      <c r="S16" s="512">
        <v>800</v>
      </c>
      <c r="T16" s="512">
        <v>936.70400000000006</v>
      </c>
      <c r="U16" s="512">
        <v>1200</v>
      </c>
      <c r="V16" s="512">
        <v>1400</v>
      </c>
      <c r="W16" s="513">
        <v>1760</v>
      </c>
    </row>
    <row r="17" spans="1:23" s="509" customFormat="1" ht="12.75">
      <c r="A17" s="511" t="s">
        <v>935</v>
      </c>
      <c r="B17" s="510" t="s">
        <v>35</v>
      </c>
      <c r="C17" s="512">
        <v>120</v>
      </c>
      <c r="D17" s="512">
        <v>1893.3333333333333</v>
      </c>
      <c r="E17" s="512">
        <v>1345</v>
      </c>
      <c r="F17" s="512">
        <v>1500</v>
      </c>
      <c r="G17" s="512">
        <v>1850</v>
      </c>
      <c r="H17" s="512">
        <v>2100</v>
      </c>
      <c r="I17" s="513">
        <v>2500</v>
      </c>
      <c r="J17" s="514">
        <v>88</v>
      </c>
      <c r="K17" s="512">
        <v>1898.75</v>
      </c>
      <c r="L17" s="512">
        <v>1335</v>
      </c>
      <c r="M17" s="512">
        <v>1500</v>
      </c>
      <c r="N17" s="512">
        <v>1950</v>
      </c>
      <c r="O17" s="512">
        <v>2200</v>
      </c>
      <c r="P17" s="513">
        <v>2500</v>
      </c>
      <c r="Q17" s="514">
        <v>104</v>
      </c>
      <c r="R17" s="512">
        <v>1401.933384615385</v>
      </c>
      <c r="S17" s="512">
        <v>985.38400000000001</v>
      </c>
      <c r="T17" s="512">
        <v>1156.5912000000001</v>
      </c>
      <c r="U17" s="512">
        <v>1358.221</v>
      </c>
      <c r="V17" s="512">
        <v>1599.1497999999999</v>
      </c>
      <c r="W17" s="513">
        <v>1800</v>
      </c>
    </row>
    <row r="18" spans="1:23" s="509" customFormat="1" ht="12.75">
      <c r="A18" s="515" t="s">
        <v>935</v>
      </c>
      <c r="B18" s="516" t="s">
        <v>36</v>
      </c>
      <c r="C18" s="512">
        <v>155</v>
      </c>
      <c r="D18" s="512">
        <v>2027.741935483871</v>
      </c>
      <c r="E18" s="512">
        <v>1439.9999999999998</v>
      </c>
      <c r="F18" s="512">
        <v>1500</v>
      </c>
      <c r="G18" s="512">
        <v>2000</v>
      </c>
      <c r="H18" s="512">
        <v>2350</v>
      </c>
      <c r="I18" s="513">
        <v>3000</v>
      </c>
      <c r="J18" s="514">
        <v>114</v>
      </c>
      <c r="K18" s="512">
        <v>2125.9824561403507</v>
      </c>
      <c r="L18" s="512">
        <v>1500</v>
      </c>
      <c r="M18" s="512">
        <v>1700</v>
      </c>
      <c r="N18" s="512">
        <v>2000</v>
      </c>
      <c r="O18" s="512">
        <v>2500</v>
      </c>
      <c r="P18" s="513">
        <v>3000</v>
      </c>
      <c r="Q18" s="514">
        <v>134</v>
      </c>
      <c r="R18" s="512">
        <v>1412.7836865671638</v>
      </c>
      <c r="S18" s="512">
        <v>890.2</v>
      </c>
      <c r="T18" s="512">
        <v>1100</v>
      </c>
      <c r="U18" s="512">
        <v>1277.6469999999999</v>
      </c>
      <c r="V18" s="512">
        <v>1626.63</v>
      </c>
      <c r="W18" s="513">
        <v>2057.5680000000002</v>
      </c>
    </row>
    <row r="19" spans="1:23" s="509" customFormat="1" ht="12.75">
      <c r="A19" s="511" t="s">
        <v>935</v>
      </c>
      <c r="B19" s="516" t="s">
        <v>37</v>
      </c>
      <c r="C19" s="512">
        <v>331</v>
      </c>
      <c r="D19" s="512">
        <v>1510.1359516616315</v>
      </c>
      <c r="E19" s="512">
        <v>1000</v>
      </c>
      <c r="F19" s="512">
        <v>1200</v>
      </c>
      <c r="G19" s="512">
        <v>1400</v>
      </c>
      <c r="H19" s="512">
        <v>1700</v>
      </c>
      <c r="I19" s="513">
        <v>2000</v>
      </c>
      <c r="J19" s="514">
        <v>228</v>
      </c>
      <c r="K19" s="512">
        <v>1546.6666666666667</v>
      </c>
      <c r="L19" s="512">
        <v>1000</v>
      </c>
      <c r="M19" s="512">
        <v>1200</v>
      </c>
      <c r="N19" s="512">
        <v>1500</v>
      </c>
      <c r="O19" s="512">
        <v>1700</v>
      </c>
      <c r="P19" s="513">
        <v>2000</v>
      </c>
      <c r="Q19" s="514">
        <v>264</v>
      </c>
      <c r="R19" s="512">
        <v>1022.0257166666671</v>
      </c>
      <c r="S19" s="512">
        <v>666.5</v>
      </c>
      <c r="T19" s="512">
        <v>747.76</v>
      </c>
      <c r="U19" s="512">
        <v>979.56</v>
      </c>
      <c r="V19" s="512">
        <v>1200</v>
      </c>
      <c r="W19" s="513">
        <v>1461.1760000000002</v>
      </c>
    </row>
    <row r="20" spans="1:23" s="509" customFormat="1" ht="12.75">
      <c r="A20" s="516" t="s">
        <v>664</v>
      </c>
      <c r="B20" s="515" t="s">
        <v>936</v>
      </c>
      <c r="C20" s="512">
        <v>260</v>
      </c>
      <c r="D20" s="512">
        <v>2642.8423076923077</v>
      </c>
      <c r="E20" s="512">
        <v>1500</v>
      </c>
      <c r="F20" s="512">
        <v>2000</v>
      </c>
      <c r="G20" s="512">
        <v>2500</v>
      </c>
      <c r="H20" s="512">
        <v>3000</v>
      </c>
      <c r="I20" s="513">
        <v>4000</v>
      </c>
      <c r="J20" s="514">
        <v>165</v>
      </c>
      <c r="K20" s="512">
        <v>2730.5393939393939</v>
      </c>
      <c r="L20" s="512">
        <v>1740.0000000000002</v>
      </c>
      <c r="M20" s="512">
        <v>2000</v>
      </c>
      <c r="N20" s="512">
        <v>2500</v>
      </c>
      <c r="O20" s="512">
        <v>3000</v>
      </c>
      <c r="P20" s="513">
        <v>4000</v>
      </c>
      <c r="Q20" s="514">
        <v>221</v>
      </c>
      <c r="R20" s="512">
        <v>1888.5150153846164</v>
      </c>
      <c r="S20" s="512">
        <v>1000</v>
      </c>
      <c r="T20" s="512">
        <v>1300</v>
      </c>
      <c r="U20" s="512">
        <v>1700.4960000000001</v>
      </c>
      <c r="V20" s="512">
        <v>2313.6</v>
      </c>
      <c r="W20" s="513">
        <v>2900</v>
      </c>
    </row>
    <row r="21" spans="1:23" s="509" customFormat="1" ht="12.75">
      <c r="A21" s="516" t="s">
        <v>669</v>
      </c>
      <c r="B21" s="515" t="s">
        <v>936</v>
      </c>
      <c r="C21" s="512">
        <v>61</v>
      </c>
      <c r="D21" s="512">
        <v>2520.4918032786886</v>
      </c>
      <c r="E21" s="512">
        <v>1500</v>
      </c>
      <c r="F21" s="512">
        <v>2000</v>
      </c>
      <c r="G21" s="512">
        <v>2500</v>
      </c>
      <c r="H21" s="512">
        <v>3000</v>
      </c>
      <c r="I21" s="513">
        <v>3500</v>
      </c>
      <c r="J21" s="514">
        <v>40</v>
      </c>
      <c r="K21" s="512">
        <v>2678.75</v>
      </c>
      <c r="L21" s="512">
        <v>1790</v>
      </c>
      <c r="M21" s="512">
        <v>2000</v>
      </c>
      <c r="N21" s="512">
        <v>2550</v>
      </c>
      <c r="O21" s="512">
        <v>3000</v>
      </c>
      <c r="P21" s="513">
        <v>3500</v>
      </c>
      <c r="Q21" s="514">
        <v>58</v>
      </c>
      <c r="R21" s="512">
        <v>1883.1727862068965</v>
      </c>
      <c r="S21" s="512">
        <v>1200</v>
      </c>
      <c r="T21" s="512">
        <v>1414.69</v>
      </c>
      <c r="U21" s="512">
        <v>1778.3872000000001</v>
      </c>
      <c r="V21" s="512">
        <v>2310.1999999999998</v>
      </c>
      <c r="W21" s="513">
        <v>2804.4639999999999</v>
      </c>
    </row>
    <row r="22" spans="1:23" s="509" customFormat="1" ht="12.75">
      <c r="A22" s="516" t="s">
        <v>679</v>
      </c>
      <c r="B22" s="515" t="s">
        <v>936</v>
      </c>
      <c r="C22" s="512">
        <v>18</v>
      </c>
      <c r="D22" s="512">
        <v>2183.3333333333335</v>
      </c>
      <c r="E22" s="512">
        <v>1470</v>
      </c>
      <c r="F22" s="512">
        <v>1600</v>
      </c>
      <c r="G22" s="512">
        <v>2000</v>
      </c>
      <c r="H22" s="512">
        <v>2875</v>
      </c>
      <c r="I22" s="513">
        <v>3150.0000000000005</v>
      </c>
      <c r="J22" s="514">
        <v>13</v>
      </c>
      <c r="K22" s="512">
        <v>2446.1538461538462</v>
      </c>
      <c r="L22" s="512">
        <v>1560</v>
      </c>
      <c r="M22" s="512">
        <v>1800</v>
      </c>
      <c r="N22" s="512">
        <v>2500</v>
      </c>
      <c r="O22" s="512">
        <v>3000</v>
      </c>
      <c r="P22" s="513">
        <v>3400.0000000000005</v>
      </c>
      <c r="Q22" s="514">
        <v>14</v>
      </c>
      <c r="R22" s="512">
        <v>1619.2499428571427</v>
      </c>
      <c r="S22" s="512">
        <v>749.2</v>
      </c>
      <c r="T22" s="512">
        <v>1016.4200000000001</v>
      </c>
      <c r="U22" s="512">
        <v>1522.511</v>
      </c>
      <c r="V22" s="512">
        <v>2000.8783999999998</v>
      </c>
      <c r="W22" s="513">
        <v>2745.4720000000007</v>
      </c>
    </row>
    <row r="23" spans="1:23" s="509" customFormat="1" ht="12.75">
      <c r="A23" s="516" t="s">
        <v>643</v>
      </c>
      <c r="B23" s="515" t="s">
        <v>936</v>
      </c>
      <c r="C23" s="512">
        <v>330</v>
      </c>
      <c r="D23" s="512">
        <v>2425.6363636363635</v>
      </c>
      <c r="E23" s="512">
        <v>1500</v>
      </c>
      <c r="F23" s="512">
        <v>1800</v>
      </c>
      <c r="G23" s="512">
        <v>2100</v>
      </c>
      <c r="H23" s="512">
        <v>2737.5</v>
      </c>
      <c r="I23" s="513">
        <v>3500</v>
      </c>
      <c r="J23" s="514">
        <v>215</v>
      </c>
      <c r="K23" s="512">
        <v>2669.0976744186046</v>
      </c>
      <c r="L23" s="512">
        <v>1700</v>
      </c>
      <c r="M23" s="512">
        <v>2000</v>
      </c>
      <c r="N23" s="512">
        <v>2500</v>
      </c>
      <c r="O23" s="512">
        <v>3000</v>
      </c>
      <c r="P23" s="513">
        <v>4000</v>
      </c>
      <c r="Q23" s="514">
        <v>313</v>
      </c>
      <c r="R23" s="512">
        <v>1871.1890964856236</v>
      </c>
      <c r="S23" s="512">
        <v>1056.24</v>
      </c>
      <c r="T23" s="512">
        <v>1398.5883999999999</v>
      </c>
      <c r="U23" s="512">
        <v>1696.6399999999999</v>
      </c>
      <c r="V23" s="512">
        <v>2120.8000000000002</v>
      </c>
      <c r="W23" s="513">
        <v>2838.016000000001</v>
      </c>
    </row>
    <row r="24" spans="1:23" s="509" customFormat="1" ht="12.75">
      <c r="A24" s="516" t="s">
        <v>721</v>
      </c>
      <c r="B24" s="515" t="s">
        <v>936</v>
      </c>
      <c r="C24" s="512">
        <v>13</v>
      </c>
      <c r="D24" s="512">
        <v>1684.6153846153845</v>
      </c>
      <c r="E24" s="512">
        <v>1040</v>
      </c>
      <c r="F24" s="512">
        <v>1300</v>
      </c>
      <c r="G24" s="512">
        <v>1800</v>
      </c>
      <c r="H24" s="512">
        <v>2000</v>
      </c>
      <c r="I24" s="513">
        <v>2400.0000000000005</v>
      </c>
      <c r="J24" s="514">
        <v>5</v>
      </c>
      <c r="K24" s="512">
        <v>1800</v>
      </c>
      <c r="L24" s="512" t="s">
        <v>559</v>
      </c>
      <c r="M24" s="512" t="s">
        <v>559</v>
      </c>
      <c r="N24" s="512" t="s">
        <v>559</v>
      </c>
      <c r="O24" s="512" t="s">
        <v>559</v>
      </c>
      <c r="P24" s="513" t="s">
        <v>559</v>
      </c>
      <c r="Q24" s="514">
        <v>8</v>
      </c>
      <c r="R24" s="512">
        <v>903.84775000000002</v>
      </c>
      <c r="S24" s="512">
        <v>705.62800000000004</v>
      </c>
      <c r="T24" s="512">
        <v>749.44</v>
      </c>
      <c r="U24" s="512">
        <v>872.14400000000001</v>
      </c>
      <c r="V24" s="512">
        <v>1045.3534999999999</v>
      </c>
      <c r="W24" s="513">
        <v>1186.9898000000001</v>
      </c>
    </row>
    <row r="25" spans="1:23" s="509" customFormat="1" ht="12.75">
      <c r="A25" s="516" t="s">
        <v>626</v>
      </c>
      <c r="B25" s="515" t="s">
        <v>936</v>
      </c>
      <c r="C25" s="512">
        <v>442</v>
      </c>
      <c r="D25" s="512">
        <v>3252.0384615384614</v>
      </c>
      <c r="E25" s="512">
        <v>2000</v>
      </c>
      <c r="F25" s="512">
        <v>2500</v>
      </c>
      <c r="G25" s="512">
        <v>3000</v>
      </c>
      <c r="H25" s="512">
        <v>4000</v>
      </c>
      <c r="I25" s="513">
        <v>5000</v>
      </c>
      <c r="J25" s="514">
        <v>327</v>
      </c>
      <c r="K25" s="512">
        <v>3415.5963302752293</v>
      </c>
      <c r="L25" s="512">
        <v>2000</v>
      </c>
      <c r="M25" s="512">
        <v>2500</v>
      </c>
      <c r="N25" s="512">
        <v>3000</v>
      </c>
      <c r="O25" s="512">
        <v>4000</v>
      </c>
      <c r="P25" s="513">
        <v>5000</v>
      </c>
      <c r="Q25" s="514">
        <v>417</v>
      </c>
      <c r="R25" s="512">
        <v>2613.8600172661886</v>
      </c>
      <c r="S25" s="512">
        <v>1404.0355999999999</v>
      </c>
      <c r="T25" s="512">
        <v>1760</v>
      </c>
      <c r="U25" s="512">
        <v>2390</v>
      </c>
      <c r="V25" s="512">
        <v>3161.92</v>
      </c>
      <c r="W25" s="513">
        <v>4125.7920000000022</v>
      </c>
    </row>
    <row r="26" spans="1:23" s="509" customFormat="1" ht="12.75">
      <c r="A26" s="516" t="s">
        <v>714</v>
      </c>
      <c r="B26" s="515" t="s">
        <v>936</v>
      </c>
      <c r="C26" s="512">
        <v>65</v>
      </c>
      <c r="D26" s="512">
        <v>1920.7692307692307</v>
      </c>
      <c r="E26" s="512">
        <v>1200</v>
      </c>
      <c r="F26" s="512">
        <v>1500</v>
      </c>
      <c r="G26" s="512">
        <v>1800</v>
      </c>
      <c r="H26" s="512">
        <v>2100</v>
      </c>
      <c r="I26" s="513">
        <v>2960</v>
      </c>
      <c r="J26" s="514">
        <v>44</v>
      </c>
      <c r="K26" s="512">
        <v>2063.6363636363635</v>
      </c>
      <c r="L26" s="512">
        <v>1500</v>
      </c>
      <c r="M26" s="512">
        <v>1600</v>
      </c>
      <c r="N26" s="512">
        <v>2000</v>
      </c>
      <c r="O26" s="512">
        <v>2500</v>
      </c>
      <c r="P26" s="513">
        <v>2870.0000000000005</v>
      </c>
      <c r="Q26" s="514">
        <v>61</v>
      </c>
      <c r="R26" s="512">
        <v>1453.5768983606556</v>
      </c>
      <c r="S26" s="512">
        <v>900</v>
      </c>
      <c r="T26" s="512">
        <v>1100</v>
      </c>
      <c r="U26" s="512">
        <v>1369.174</v>
      </c>
      <c r="V26" s="512">
        <v>1719.7760000000001</v>
      </c>
      <c r="W26" s="513">
        <v>2217</v>
      </c>
    </row>
    <row r="27" spans="1:23" s="509" customFormat="1" ht="12.75">
      <c r="A27" s="516" t="s">
        <v>652</v>
      </c>
      <c r="B27" s="515" t="s">
        <v>936</v>
      </c>
      <c r="C27" s="512">
        <v>201</v>
      </c>
      <c r="D27" s="512">
        <v>3240.7960199004974</v>
      </c>
      <c r="E27" s="512">
        <v>2000</v>
      </c>
      <c r="F27" s="512">
        <v>2400</v>
      </c>
      <c r="G27" s="512">
        <v>3000</v>
      </c>
      <c r="H27" s="512">
        <v>3800</v>
      </c>
      <c r="I27" s="513">
        <v>5000</v>
      </c>
      <c r="J27" s="514">
        <v>143</v>
      </c>
      <c r="K27" s="512">
        <v>3323.4265734265732</v>
      </c>
      <c r="L27" s="512">
        <v>2000</v>
      </c>
      <c r="M27" s="512">
        <v>2500</v>
      </c>
      <c r="N27" s="512">
        <v>3200</v>
      </c>
      <c r="O27" s="512">
        <v>4000</v>
      </c>
      <c r="P27" s="513">
        <v>5000</v>
      </c>
      <c r="Q27" s="514">
        <v>191</v>
      </c>
      <c r="R27" s="512">
        <v>2525.2181172774876</v>
      </c>
      <c r="S27" s="512">
        <v>1369.174</v>
      </c>
      <c r="T27" s="512">
        <v>1812.32</v>
      </c>
      <c r="U27" s="512">
        <v>2313.6</v>
      </c>
      <c r="V27" s="512">
        <v>3028.84</v>
      </c>
      <c r="W27" s="513">
        <v>3894.56</v>
      </c>
    </row>
    <row r="28" spans="1:23" s="509" customFormat="1" ht="12.75">
      <c r="A28" s="516" t="s">
        <v>719</v>
      </c>
      <c r="B28" s="515" t="s">
        <v>936</v>
      </c>
      <c r="C28" s="512">
        <v>19</v>
      </c>
      <c r="D28" s="512">
        <v>2268.4210526315787</v>
      </c>
      <c r="E28" s="512">
        <v>1500</v>
      </c>
      <c r="F28" s="512">
        <v>1850</v>
      </c>
      <c r="G28" s="512">
        <v>2200</v>
      </c>
      <c r="H28" s="512">
        <v>2750</v>
      </c>
      <c r="I28" s="513">
        <v>3000</v>
      </c>
      <c r="J28" s="514">
        <v>14</v>
      </c>
      <c r="K28" s="512">
        <v>2821.4285714285716</v>
      </c>
      <c r="L28" s="512">
        <v>1790</v>
      </c>
      <c r="M28" s="512">
        <v>2350</v>
      </c>
      <c r="N28" s="512">
        <v>2750</v>
      </c>
      <c r="O28" s="512">
        <v>3000</v>
      </c>
      <c r="P28" s="513">
        <v>3850.0000000000005</v>
      </c>
      <c r="Q28" s="514">
        <v>14</v>
      </c>
      <c r="R28" s="512">
        <v>1806.0762571428572</v>
      </c>
      <c r="S28" s="512">
        <v>1317.9358</v>
      </c>
      <c r="T28" s="512">
        <v>1411.25</v>
      </c>
      <c r="U28" s="512">
        <v>1637.7849999999999</v>
      </c>
      <c r="V28" s="512">
        <v>2107.9520000000002</v>
      </c>
      <c r="W28" s="513">
        <v>2315.4</v>
      </c>
    </row>
    <row r="29" spans="1:23" s="509" customFormat="1" ht="12.75">
      <c r="A29" s="516" t="s">
        <v>650</v>
      </c>
      <c r="B29" s="515" t="s">
        <v>936</v>
      </c>
      <c r="C29" s="512">
        <v>707</v>
      </c>
      <c r="D29" s="512">
        <v>1780.4059405940593</v>
      </c>
      <c r="E29" s="512">
        <v>1000</v>
      </c>
      <c r="F29" s="512">
        <v>1300</v>
      </c>
      <c r="G29" s="512">
        <v>1500</v>
      </c>
      <c r="H29" s="512">
        <v>2000</v>
      </c>
      <c r="I29" s="513">
        <v>2700</v>
      </c>
      <c r="J29" s="514">
        <v>516</v>
      </c>
      <c r="K29" s="512">
        <v>1875.5910852713178</v>
      </c>
      <c r="L29" s="512">
        <v>1200</v>
      </c>
      <c r="M29" s="512">
        <v>1400</v>
      </c>
      <c r="N29" s="512">
        <v>1600</v>
      </c>
      <c r="O29" s="512">
        <v>2200</v>
      </c>
      <c r="P29" s="513">
        <v>3000</v>
      </c>
      <c r="Q29" s="514">
        <v>643</v>
      </c>
      <c r="R29" s="512">
        <v>1324.1548149300158</v>
      </c>
      <c r="S29" s="512">
        <v>706.27520000000004</v>
      </c>
      <c r="T29" s="512">
        <v>895.98720000000003</v>
      </c>
      <c r="U29" s="512">
        <v>1150.1200000000001</v>
      </c>
      <c r="V29" s="512">
        <v>1619.52</v>
      </c>
      <c r="W29" s="513">
        <v>2144.1600000000021</v>
      </c>
    </row>
    <row r="30" spans="1:23" s="509" customFormat="1" ht="12.75">
      <c r="A30" s="516" t="s">
        <v>723</v>
      </c>
      <c r="B30" s="515" t="s">
        <v>936</v>
      </c>
      <c r="C30" s="512">
        <v>25</v>
      </c>
      <c r="D30" s="512">
        <v>2116.48</v>
      </c>
      <c r="E30" s="512">
        <v>1200</v>
      </c>
      <c r="F30" s="512">
        <v>1500</v>
      </c>
      <c r="G30" s="512">
        <v>1700</v>
      </c>
      <c r="H30" s="512">
        <v>2600</v>
      </c>
      <c r="I30" s="513">
        <v>3560</v>
      </c>
      <c r="J30" s="514">
        <v>19</v>
      </c>
      <c r="K30" s="512">
        <v>2478.9473684210525</v>
      </c>
      <c r="L30" s="512">
        <v>1500</v>
      </c>
      <c r="M30" s="512">
        <v>1700</v>
      </c>
      <c r="N30" s="512">
        <v>2100</v>
      </c>
      <c r="O30" s="512">
        <v>3150</v>
      </c>
      <c r="P30" s="513">
        <v>4000</v>
      </c>
      <c r="Q30" s="514">
        <v>22</v>
      </c>
      <c r="R30" s="512">
        <v>1711.3210909090913</v>
      </c>
      <c r="S30" s="512">
        <v>820</v>
      </c>
      <c r="T30" s="512">
        <v>1203</v>
      </c>
      <c r="U30" s="512">
        <v>1368.94</v>
      </c>
      <c r="V30" s="512">
        <v>2245.56</v>
      </c>
      <c r="W30" s="513">
        <v>3037.7568000000006</v>
      </c>
    </row>
    <row r="31" spans="1:23" s="509" customFormat="1" ht="12.75">
      <c r="A31" s="516" t="s">
        <v>716</v>
      </c>
      <c r="B31" s="515" t="s">
        <v>936</v>
      </c>
      <c r="C31" s="512">
        <v>58</v>
      </c>
      <c r="D31" s="512">
        <v>2437.9310344827586</v>
      </c>
      <c r="E31" s="512">
        <v>1500</v>
      </c>
      <c r="F31" s="512">
        <v>1800</v>
      </c>
      <c r="G31" s="512">
        <v>2000</v>
      </c>
      <c r="H31" s="512">
        <v>2675</v>
      </c>
      <c r="I31" s="513">
        <v>3290.0000000000014</v>
      </c>
      <c r="J31" s="514">
        <v>43</v>
      </c>
      <c r="K31" s="512">
        <v>2482.5581395348836</v>
      </c>
      <c r="L31" s="512">
        <v>1700</v>
      </c>
      <c r="M31" s="512">
        <v>2000</v>
      </c>
      <c r="N31" s="512">
        <v>2350</v>
      </c>
      <c r="O31" s="512">
        <v>3000</v>
      </c>
      <c r="P31" s="513">
        <v>3500</v>
      </c>
      <c r="Q31" s="514">
        <v>55</v>
      </c>
      <c r="R31" s="512">
        <v>1712.6368800000002</v>
      </c>
      <c r="S31" s="512">
        <v>1050.1176000000003</v>
      </c>
      <c r="T31" s="512">
        <v>1463.3656000000001</v>
      </c>
      <c r="U31" s="512">
        <v>1600</v>
      </c>
      <c r="V31" s="512">
        <v>2066.12</v>
      </c>
      <c r="W31" s="513">
        <v>2313.6</v>
      </c>
    </row>
    <row r="32" spans="1:23" s="509" customFormat="1" ht="12.75">
      <c r="A32" s="516" t="s">
        <v>700</v>
      </c>
      <c r="B32" s="515" t="s">
        <v>936</v>
      </c>
      <c r="C32" s="512">
        <v>114</v>
      </c>
      <c r="D32" s="512">
        <v>1500.1315789473683</v>
      </c>
      <c r="E32" s="512">
        <v>800</v>
      </c>
      <c r="F32" s="512">
        <v>1000</v>
      </c>
      <c r="G32" s="512">
        <v>1200</v>
      </c>
      <c r="H32" s="512">
        <v>1800</v>
      </c>
      <c r="I32" s="513">
        <v>2070.0000000000005</v>
      </c>
      <c r="J32" s="514">
        <v>86</v>
      </c>
      <c r="K32" s="512">
        <v>1503.1395348837209</v>
      </c>
      <c r="L32" s="512">
        <v>850</v>
      </c>
      <c r="M32" s="512">
        <v>1000</v>
      </c>
      <c r="N32" s="512">
        <v>1450</v>
      </c>
      <c r="O32" s="512">
        <v>1887.5</v>
      </c>
      <c r="P32" s="513">
        <v>2100</v>
      </c>
      <c r="Q32" s="514">
        <v>78</v>
      </c>
      <c r="R32" s="512">
        <v>1046.8983435897435</v>
      </c>
      <c r="S32" s="512">
        <v>593.52</v>
      </c>
      <c r="T32" s="512">
        <v>689.93999999999994</v>
      </c>
      <c r="U32" s="512">
        <v>824.72799999999995</v>
      </c>
      <c r="V32" s="512">
        <v>1179.8105</v>
      </c>
      <c r="W32" s="513">
        <v>1520.3203999999998</v>
      </c>
    </row>
    <row r="33" spans="1:23" s="509" customFormat="1" ht="12.75">
      <c r="A33" s="516" t="s">
        <v>654</v>
      </c>
      <c r="B33" s="515" t="s">
        <v>936</v>
      </c>
      <c r="C33" s="512">
        <v>101</v>
      </c>
      <c r="D33" s="512">
        <v>1936.4356435643565</v>
      </c>
      <c r="E33" s="512">
        <v>1200</v>
      </c>
      <c r="F33" s="512">
        <v>1500</v>
      </c>
      <c r="G33" s="512">
        <v>1800</v>
      </c>
      <c r="H33" s="512">
        <v>2300</v>
      </c>
      <c r="I33" s="513">
        <v>3000</v>
      </c>
      <c r="J33" s="514">
        <v>69</v>
      </c>
      <c r="K33" s="512">
        <v>2242.753623188406</v>
      </c>
      <c r="L33" s="512">
        <v>1380</v>
      </c>
      <c r="M33" s="512">
        <v>1600</v>
      </c>
      <c r="N33" s="512">
        <v>2000</v>
      </c>
      <c r="O33" s="512">
        <v>2500</v>
      </c>
      <c r="P33" s="513">
        <v>3600.0000000000014</v>
      </c>
      <c r="Q33" s="514">
        <v>94</v>
      </c>
      <c r="R33" s="512">
        <v>1439.1693957446807</v>
      </c>
      <c r="S33" s="512">
        <v>715.02800000000002</v>
      </c>
      <c r="T33" s="512">
        <v>942.9348</v>
      </c>
      <c r="U33" s="512">
        <v>1377.5</v>
      </c>
      <c r="V33" s="512">
        <v>1819.5</v>
      </c>
      <c r="W33" s="513">
        <v>2309.52</v>
      </c>
    </row>
    <row r="34" spans="1:23" s="509" customFormat="1" ht="12.75">
      <c r="A34" s="516" t="s">
        <v>706</v>
      </c>
      <c r="B34" s="515" t="s">
        <v>936</v>
      </c>
      <c r="C34" s="512">
        <v>138</v>
      </c>
      <c r="D34" s="512">
        <v>1848.4782608695652</v>
      </c>
      <c r="E34" s="512">
        <v>1200</v>
      </c>
      <c r="F34" s="512">
        <v>1500</v>
      </c>
      <c r="G34" s="512">
        <v>1800</v>
      </c>
      <c r="H34" s="512">
        <v>2000</v>
      </c>
      <c r="I34" s="513">
        <v>2500</v>
      </c>
      <c r="J34" s="514">
        <v>97</v>
      </c>
      <c r="K34" s="512">
        <v>2014.4329896907216</v>
      </c>
      <c r="L34" s="512">
        <v>1500</v>
      </c>
      <c r="M34" s="512">
        <v>1700</v>
      </c>
      <c r="N34" s="512">
        <v>2000</v>
      </c>
      <c r="O34" s="512">
        <v>2200</v>
      </c>
      <c r="P34" s="513">
        <v>2640.0000000000005</v>
      </c>
      <c r="Q34" s="514">
        <v>120</v>
      </c>
      <c r="R34" s="512">
        <v>1351.1181766666671</v>
      </c>
      <c r="S34" s="512">
        <v>795.80319999999995</v>
      </c>
      <c r="T34" s="512">
        <v>1075.0120000000002</v>
      </c>
      <c r="U34" s="512">
        <v>1306.586</v>
      </c>
      <c r="V34" s="512">
        <v>1495.7595000000001</v>
      </c>
      <c r="W34" s="513">
        <v>1902.8000000000002</v>
      </c>
    </row>
    <row r="35" spans="1:23" s="509" customFormat="1" ht="12.75">
      <c r="A35" s="516" t="s">
        <v>717</v>
      </c>
      <c r="B35" s="515" t="s">
        <v>936</v>
      </c>
      <c r="C35" s="512">
        <v>57</v>
      </c>
      <c r="D35" s="512">
        <v>2561.2105263157896</v>
      </c>
      <c r="E35" s="512">
        <v>1500</v>
      </c>
      <c r="F35" s="512">
        <v>2000</v>
      </c>
      <c r="G35" s="512">
        <v>2500</v>
      </c>
      <c r="H35" s="512">
        <v>3000</v>
      </c>
      <c r="I35" s="513">
        <v>3379.9999999999995</v>
      </c>
      <c r="J35" s="514">
        <v>44</v>
      </c>
      <c r="K35" s="512">
        <v>2655.681818181818</v>
      </c>
      <c r="L35" s="512">
        <v>1730</v>
      </c>
      <c r="M35" s="512">
        <v>2075</v>
      </c>
      <c r="N35" s="512">
        <v>2700</v>
      </c>
      <c r="O35" s="512">
        <v>3125</v>
      </c>
      <c r="P35" s="513">
        <v>3500</v>
      </c>
      <c r="Q35" s="514">
        <v>54</v>
      </c>
      <c r="R35" s="512">
        <v>1913.7734814814814</v>
      </c>
      <c r="S35" s="512">
        <v>1054.73056</v>
      </c>
      <c r="T35" s="512">
        <v>1330.056</v>
      </c>
      <c r="U35" s="512">
        <v>1850.8799999999999</v>
      </c>
      <c r="V35" s="512">
        <v>2467.84</v>
      </c>
      <c r="W35" s="513">
        <v>2689.58016</v>
      </c>
    </row>
    <row r="36" spans="1:23" s="509" customFormat="1" ht="12.75">
      <c r="A36" s="516" t="s">
        <v>690</v>
      </c>
      <c r="B36" s="515" t="s">
        <v>936</v>
      </c>
      <c r="C36" s="512">
        <v>63</v>
      </c>
      <c r="D36" s="512">
        <v>2608.6825396825398</v>
      </c>
      <c r="E36" s="512">
        <v>1600</v>
      </c>
      <c r="F36" s="512">
        <v>2000</v>
      </c>
      <c r="G36" s="512">
        <v>2500</v>
      </c>
      <c r="H36" s="512">
        <v>3000</v>
      </c>
      <c r="I36" s="513">
        <v>3580.0000000000005</v>
      </c>
      <c r="J36" s="514">
        <v>45</v>
      </c>
      <c r="K36" s="512">
        <v>2854.4444444444443</v>
      </c>
      <c r="L36" s="512">
        <v>1870</v>
      </c>
      <c r="M36" s="512">
        <v>2000</v>
      </c>
      <c r="N36" s="512">
        <v>2600</v>
      </c>
      <c r="O36" s="512">
        <v>3200</v>
      </c>
      <c r="P36" s="513">
        <v>4000</v>
      </c>
      <c r="Q36" s="514">
        <v>61</v>
      </c>
      <c r="R36" s="512">
        <v>1809.3660393442626</v>
      </c>
      <c r="S36" s="512">
        <v>1103</v>
      </c>
      <c r="T36" s="512">
        <v>1322.2339999999999</v>
      </c>
      <c r="U36" s="512">
        <v>1742</v>
      </c>
      <c r="V36" s="512">
        <v>2313.6</v>
      </c>
      <c r="W36" s="513">
        <v>2591</v>
      </c>
    </row>
    <row r="37" spans="1:23" s="509" customFormat="1" ht="12.75">
      <c r="A37" s="516" t="s">
        <v>697</v>
      </c>
      <c r="B37" s="515" t="s">
        <v>936</v>
      </c>
      <c r="C37" s="512">
        <v>134</v>
      </c>
      <c r="D37" s="512">
        <v>1728.3880597014925</v>
      </c>
      <c r="E37" s="512">
        <v>1000</v>
      </c>
      <c r="F37" s="512">
        <v>1200</v>
      </c>
      <c r="G37" s="512">
        <v>1500</v>
      </c>
      <c r="H37" s="512">
        <v>2000</v>
      </c>
      <c r="I37" s="513">
        <v>2940.0000000000005</v>
      </c>
      <c r="J37" s="514">
        <v>97</v>
      </c>
      <c r="K37" s="512">
        <v>1911.4432989690722</v>
      </c>
      <c r="L37" s="512">
        <v>1200</v>
      </c>
      <c r="M37" s="512">
        <v>1400</v>
      </c>
      <c r="N37" s="512">
        <v>1600</v>
      </c>
      <c r="O37" s="512">
        <v>2000</v>
      </c>
      <c r="P37" s="513">
        <v>2700</v>
      </c>
      <c r="Q37" s="514">
        <v>114</v>
      </c>
      <c r="R37" s="512">
        <v>1237.5790736842105</v>
      </c>
      <c r="S37" s="512">
        <v>644</v>
      </c>
      <c r="T37" s="512">
        <v>824.22</v>
      </c>
      <c r="U37" s="512">
        <v>1085</v>
      </c>
      <c r="V37" s="512">
        <v>1500</v>
      </c>
      <c r="W37" s="513">
        <v>1900</v>
      </c>
    </row>
    <row r="38" spans="1:23" s="509" customFormat="1" ht="12.75">
      <c r="A38" s="516" t="s">
        <v>604</v>
      </c>
      <c r="B38" s="515" t="s">
        <v>936</v>
      </c>
      <c r="C38" s="512">
        <v>59</v>
      </c>
      <c r="D38" s="512">
        <v>3005.1694915254238</v>
      </c>
      <c r="E38" s="512">
        <v>1880</v>
      </c>
      <c r="F38" s="512">
        <v>2325</v>
      </c>
      <c r="G38" s="512">
        <v>3000</v>
      </c>
      <c r="H38" s="512">
        <v>3450</v>
      </c>
      <c r="I38" s="513">
        <v>4500</v>
      </c>
      <c r="J38" s="514">
        <v>43</v>
      </c>
      <c r="K38" s="512">
        <v>2969.7674418604652</v>
      </c>
      <c r="L38" s="512">
        <v>1900</v>
      </c>
      <c r="M38" s="512">
        <v>2425</v>
      </c>
      <c r="N38" s="512">
        <v>2900</v>
      </c>
      <c r="O38" s="512">
        <v>3500</v>
      </c>
      <c r="P38" s="513">
        <v>4000</v>
      </c>
      <c r="Q38" s="514">
        <v>55</v>
      </c>
      <c r="R38" s="512">
        <v>2273.762130909091</v>
      </c>
      <c r="S38" s="512">
        <v>1261.5236</v>
      </c>
      <c r="T38" s="512">
        <v>1603.873</v>
      </c>
      <c r="U38" s="512">
        <v>2082.2400000000002</v>
      </c>
      <c r="V38" s="512">
        <v>2626.3216000000002</v>
      </c>
      <c r="W38" s="513">
        <v>3500</v>
      </c>
    </row>
    <row r="39" spans="1:23" s="509" customFormat="1" ht="12.75">
      <c r="A39" s="516" t="s">
        <v>639</v>
      </c>
      <c r="B39" s="515" t="s">
        <v>936</v>
      </c>
      <c r="C39" s="512">
        <v>594</v>
      </c>
      <c r="D39" s="512">
        <v>2093.3282828282827</v>
      </c>
      <c r="E39" s="512">
        <v>1400</v>
      </c>
      <c r="F39" s="512">
        <v>1700</v>
      </c>
      <c r="G39" s="512">
        <v>2000</v>
      </c>
      <c r="H39" s="512">
        <v>2500</v>
      </c>
      <c r="I39" s="513">
        <v>3000</v>
      </c>
      <c r="J39" s="514">
        <v>350</v>
      </c>
      <c r="K39" s="512">
        <v>2180.457142857143</v>
      </c>
      <c r="L39" s="512">
        <v>1500</v>
      </c>
      <c r="M39" s="512">
        <v>1800</v>
      </c>
      <c r="N39" s="512">
        <v>2000</v>
      </c>
      <c r="O39" s="512">
        <v>2500</v>
      </c>
      <c r="P39" s="513">
        <v>3000</v>
      </c>
      <c r="Q39" s="514">
        <v>576</v>
      </c>
      <c r="R39" s="512">
        <v>1445.4825187500016</v>
      </c>
      <c r="S39" s="512">
        <v>910.5</v>
      </c>
      <c r="T39" s="512">
        <v>1236.4896000000001</v>
      </c>
      <c r="U39" s="512">
        <v>1400</v>
      </c>
      <c r="V39" s="512">
        <v>1619.52</v>
      </c>
      <c r="W39" s="513">
        <v>1928</v>
      </c>
    </row>
    <row r="40" spans="1:23" s="509" customFormat="1" ht="12.75">
      <c r="A40" s="516" t="s">
        <v>703</v>
      </c>
      <c r="B40" s="515" t="s">
        <v>936</v>
      </c>
      <c r="C40" s="512">
        <v>113</v>
      </c>
      <c r="D40" s="512">
        <v>2665.0442477876104</v>
      </c>
      <c r="E40" s="512">
        <v>1720</v>
      </c>
      <c r="F40" s="512">
        <v>2000</v>
      </c>
      <c r="G40" s="512">
        <v>2500</v>
      </c>
      <c r="H40" s="512">
        <v>3000</v>
      </c>
      <c r="I40" s="513">
        <v>4000</v>
      </c>
      <c r="J40" s="514">
        <v>82</v>
      </c>
      <c r="K40" s="512">
        <v>2740.2439024390242</v>
      </c>
      <c r="L40" s="512">
        <v>1800</v>
      </c>
      <c r="M40" s="512">
        <v>2000</v>
      </c>
      <c r="N40" s="512">
        <v>2500</v>
      </c>
      <c r="O40" s="512">
        <v>3000</v>
      </c>
      <c r="P40" s="513">
        <v>4000</v>
      </c>
      <c r="Q40" s="514">
        <v>109</v>
      </c>
      <c r="R40" s="512">
        <v>2091.8915559633033</v>
      </c>
      <c r="S40" s="512">
        <v>1369.174</v>
      </c>
      <c r="T40" s="512">
        <v>1525.6399999999999</v>
      </c>
      <c r="U40" s="512">
        <v>1874.0160000000001</v>
      </c>
      <c r="V40" s="512">
        <v>2600</v>
      </c>
      <c r="W40" s="513">
        <v>3207.808</v>
      </c>
    </row>
    <row r="41" spans="1:23" s="509" customFormat="1" ht="12.75">
      <c r="A41" s="516" t="s">
        <v>666</v>
      </c>
      <c r="B41" s="515" t="s">
        <v>936</v>
      </c>
      <c r="C41" s="512">
        <v>124</v>
      </c>
      <c r="D41" s="512">
        <v>2470.7903225806454</v>
      </c>
      <c r="E41" s="512">
        <v>1700</v>
      </c>
      <c r="F41" s="512">
        <v>2000</v>
      </c>
      <c r="G41" s="512">
        <v>2500</v>
      </c>
      <c r="H41" s="512">
        <v>2800</v>
      </c>
      <c r="I41" s="513">
        <v>3470.0000000000005</v>
      </c>
      <c r="J41" s="514">
        <v>87</v>
      </c>
      <c r="K41" s="512">
        <v>2601.7241379310344</v>
      </c>
      <c r="L41" s="512">
        <v>1800</v>
      </c>
      <c r="M41" s="512">
        <v>2000</v>
      </c>
      <c r="N41" s="512">
        <v>2500</v>
      </c>
      <c r="O41" s="512">
        <v>3000</v>
      </c>
      <c r="P41" s="513">
        <v>3500</v>
      </c>
      <c r="Q41" s="514">
        <v>121</v>
      </c>
      <c r="R41" s="512">
        <v>1939.8892363636367</v>
      </c>
      <c r="S41" s="512">
        <v>1306.586</v>
      </c>
      <c r="T41" s="512">
        <v>1525.6399999999999</v>
      </c>
      <c r="U41" s="512">
        <v>1826</v>
      </c>
      <c r="V41" s="512">
        <v>2236.48</v>
      </c>
      <c r="W41" s="513">
        <v>2699.2</v>
      </c>
    </row>
    <row r="42" spans="1:23" s="509" customFormat="1" ht="12.75">
      <c r="A42" s="516" t="s">
        <v>713</v>
      </c>
      <c r="B42" s="515" t="s">
        <v>936</v>
      </c>
      <c r="C42" s="512">
        <v>72</v>
      </c>
      <c r="D42" s="512">
        <v>2102.0833333333335</v>
      </c>
      <c r="E42" s="512">
        <v>1200</v>
      </c>
      <c r="F42" s="512">
        <v>1500</v>
      </c>
      <c r="G42" s="512">
        <v>2000</v>
      </c>
      <c r="H42" s="512">
        <v>2500</v>
      </c>
      <c r="I42" s="513">
        <v>3000</v>
      </c>
      <c r="J42" s="514">
        <v>43</v>
      </c>
      <c r="K42" s="512">
        <v>2190.4651162790697</v>
      </c>
      <c r="L42" s="512">
        <v>1500</v>
      </c>
      <c r="M42" s="512">
        <v>1500</v>
      </c>
      <c r="N42" s="512">
        <v>2000</v>
      </c>
      <c r="O42" s="512">
        <v>2500</v>
      </c>
      <c r="P42" s="513">
        <v>3000</v>
      </c>
      <c r="Q42" s="514">
        <v>63</v>
      </c>
      <c r="R42" s="512">
        <v>1535.1637904761906</v>
      </c>
      <c r="S42" s="512">
        <v>756.20799999999997</v>
      </c>
      <c r="T42" s="512">
        <v>1000</v>
      </c>
      <c r="U42" s="512">
        <v>1494.346</v>
      </c>
      <c r="V42" s="512">
        <v>1786.88</v>
      </c>
      <c r="W42" s="513">
        <v>2542.7200000000012</v>
      </c>
    </row>
    <row r="43" spans="1:23" s="509" customFormat="1" ht="12.75">
      <c r="A43" s="516" t="s">
        <v>683</v>
      </c>
      <c r="B43" s="515" t="s">
        <v>936</v>
      </c>
      <c r="C43" s="512">
        <v>255</v>
      </c>
      <c r="D43" s="512">
        <v>2289.0627450980392</v>
      </c>
      <c r="E43" s="512">
        <v>1500</v>
      </c>
      <c r="F43" s="512">
        <v>1900</v>
      </c>
      <c r="G43" s="512">
        <v>2200</v>
      </c>
      <c r="H43" s="512">
        <v>2550</v>
      </c>
      <c r="I43" s="513">
        <v>3000</v>
      </c>
      <c r="J43" s="514">
        <v>175</v>
      </c>
      <c r="K43" s="512">
        <v>2412</v>
      </c>
      <c r="L43" s="512">
        <v>1600</v>
      </c>
      <c r="M43" s="512">
        <v>2000</v>
      </c>
      <c r="N43" s="512">
        <v>2400</v>
      </c>
      <c r="O43" s="512">
        <v>2850</v>
      </c>
      <c r="P43" s="513">
        <v>3200</v>
      </c>
      <c r="Q43" s="514">
        <v>248</v>
      </c>
      <c r="R43" s="512">
        <v>1682.474498387096</v>
      </c>
      <c r="S43" s="512">
        <v>1146.3646000000001</v>
      </c>
      <c r="T43" s="512">
        <v>1337.6599999999999</v>
      </c>
      <c r="U43" s="512">
        <v>1556.934</v>
      </c>
      <c r="V43" s="512">
        <v>1966.5600000000002</v>
      </c>
      <c r="W43" s="513">
        <v>2390.7199999999998</v>
      </c>
    </row>
    <row r="44" spans="1:23" s="509" customFormat="1" ht="12.75">
      <c r="A44" s="516" t="s">
        <v>672</v>
      </c>
      <c r="B44" s="515" t="s">
        <v>936</v>
      </c>
      <c r="C44" s="512">
        <v>167</v>
      </c>
      <c r="D44" s="512">
        <v>1718.0838323353294</v>
      </c>
      <c r="E44" s="512">
        <v>1200</v>
      </c>
      <c r="F44" s="512">
        <v>1300</v>
      </c>
      <c r="G44" s="512">
        <v>1500</v>
      </c>
      <c r="H44" s="512">
        <v>2000</v>
      </c>
      <c r="I44" s="513">
        <v>2500</v>
      </c>
      <c r="J44" s="514">
        <v>108</v>
      </c>
      <c r="K44" s="512">
        <v>1827.7777777777778</v>
      </c>
      <c r="L44" s="512">
        <v>1200</v>
      </c>
      <c r="M44" s="512">
        <v>1500</v>
      </c>
      <c r="N44" s="512">
        <v>1800</v>
      </c>
      <c r="O44" s="512">
        <v>2000</v>
      </c>
      <c r="P44" s="513">
        <v>2500</v>
      </c>
      <c r="Q44" s="514">
        <v>152</v>
      </c>
      <c r="R44" s="512">
        <v>1166.4777789473683</v>
      </c>
      <c r="S44" s="512">
        <v>722.5</v>
      </c>
      <c r="T44" s="512">
        <v>885.09519999999998</v>
      </c>
      <c r="U44" s="512">
        <v>1118.826</v>
      </c>
      <c r="V44" s="512">
        <v>1349.5435</v>
      </c>
      <c r="W44" s="513">
        <v>1556.8406</v>
      </c>
    </row>
    <row r="45" spans="1:23" s="509" customFormat="1" ht="12.75">
      <c r="A45" s="516" t="s">
        <v>662</v>
      </c>
      <c r="B45" s="515" t="s">
        <v>936</v>
      </c>
      <c r="C45" s="512">
        <v>31</v>
      </c>
      <c r="D45" s="512">
        <v>1804.8387096774193</v>
      </c>
      <c r="E45" s="512">
        <v>1200</v>
      </c>
      <c r="F45" s="512">
        <v>1300</v>
      </c>
      <c r="G45" s="512">
        <v>1500</v>
      </c>
      <c r="H45" s="512">
        <v>1950</v>
      </c>
      <c r="I45" s="513">
        <v>2200</v>
      </c>
      <c r="J45" s="514">
        <v>18</v>
      </c>
      <c r="K45" s="512">
        <v>2038.8888888888889</v>
      </c>
      <c r="L45" s="512">
        <v>1440</v>
      </c>
      <c r="M45" s="512">
        <v>1500</v>
      </c>
      <c r="N45" s="512">
        <v>1700</v>
      </c>
      <c r="O45" s="512">
        <v>2000</v>
      </c>
      <c r="P45" s="513">
        <v>2870.0000000000005</v>
      </c>
      <c r="Q45" s="514">
        <v>29</v>
      </c>
      <c r="R45" s="512">
        <v>1110.8135310344826</v>
      </c>
      <c r="S45" s="512">
        <v>616</v>
      </c>
      <c r="T45" s="512">
        <v>747.76</v>
      </c>
      <c r="U45" s="512">
        <v>1000</v>
      </c>
      <c r="V45" s="512">
        <v>1369.174</v>
      </c>
      <c r="W45" s="513">
        <v>1580.5180799999998</v>
      </c>
    </row>
    <row r="46" spans="1:23" s="509" customFormat="1" ht="12.75">
      <c r="A46" s="516" t="s">
        <v>677</v>
      </c>
      <c r="B46" s="515" t="s">
        <v>936</v>
      </c>
      <c r="C46" s="512">
        <v>255</v>
      </c>
      <c r="D46" s="512">
        <v>2271.3215686274511</v>
      </c>
      <c r="E46" s="512">
        <v>1500</v>
      </c>
      <c r="F46" s="512">
        <v>1800</v>
      </c>
      <c r="G46" s="512">
        <v>2000</v>
      </c>
      <c r="H46" s="512">
        <v>2500</v>
      </c>
      <c r="I46" s="513">
        <v>3000</v>
      </c>
      <c r="J46" s="514">
        <v>179</v>
      </c>
      <c r="K46" s="512">
        <v>2499.1620111731845</v>
      </c>
      <c r="L46" s="512">
        <v>1500</v>
      </c>
      <c r="M46" s="512">
        <v>2000</v>
      </c>
      <c r="N46" s="512">
        <v>2300</v>
      </c>
      <c r="O46" s="512">
        <v>2850</v>
      </c>
      <c r="P46" s="513">
        <v>3500</v>
      </c>
      <c r="Q46" s="514">
        <v>234</v>
      </c>
      <c r="R46" s="512">
        <v>1813.4694239316243</v>
      </c>
      <c r="S46" s="512">
        <v>1056.24</v>
      </c>
      <c r="T46" s="512">
        <v>1245.5</v>
      </c>
      <c r="U46" s="512">
        <v>1600</v>
      </c>
      <c r="V46" s="512">
        <v>1996.46</v>
      </c>
      <c r="W46" s="513">
        <v>2937.5779200000002</v>
      </c>
    </row>
    <row r="47" spans="1:23" s="509" customFormat="1" ht="12.75">
      <c r="A47" s="516" t="s">
        <v>613</v>
      </c>
      <c r="B47" s="515" t="s">
        <v>936</v>
      </c>
      <c r="C47" s="512">
        <v>635</v>
      </c>
      <c r="D47" s="512">
        <v>2122.2535433070866</v>
      </c>
      <c r="E47" s="512">
        <v>1300</v>
      </c>
      <c r="F47" s="512">
        <v>1500</v>
      </c>
      <c r="G47" s="512">
        <v>2000</v>
      </c>
      <c r="H47" s="512">
        <v>2500</v>
      </c>
      <c r="I47" s="513">
        <v>3000</v>
      </c>
      <c r="J47" s="514">
        <v>462</v>
      </c>
      <c r="K47" s="512">
        <v>2176.1904761904761</v>
      </c>
      <c r="L47" s="512">
        <v>1350</v>
      </c>
      <c r="M47" s="512">
        <v>1600</v>
      </c>
      <c r="N47" s="512">
        <v>2000</v>
      </c>
      <c r="O47" s="512">
        <v>2500</v>
      </c>
      <c r="P47" s="513">
        <v>3000</v>
      </c>
      <c r="Q47" s="514">
        <v>584</v>
      </c>
      <c r="R47" s="512">
        <v>1598.6021486301381</v>
      </c>
      <c r="S47" s="512">
        <v>900</v>
      </c>
      <c r="T47" s="512">
        <v>1118.826</v>
      </c>
      <c r="U47" s="512">
        <v>1469.3119999999999</v>
      </c>
      <c r="V47" s="512">
        <v>1910.6480000000001</v>
      </c>
      <c r="W47" s="513">
        <v>2462.4880000000007</v>
      </c>
    </row>
    <row r="48" spans="1:23" s="509" customFormat="1" ht="12.75">
      <c r="A48" s="516" t="s">
        <v>634</v>
      </c>
      <c r="B48" s="515" t="s">
        <v>936</v>
      </c>
      <c r="C48" s="512">
        <v>421</v>
      </c>
      <c r="D48" s="512">
        <v>2200.2422802850356</v>
      </c>
      <c r="E48" s="512">
        <v>1400</v>
      </c>
      <c r="F48" s="512">
        <v>1600</v>
      </c>
      <c r="G48" s="512">
        <v>2000</v>
      </c>
      <c r="H48" s="512">
        <v>2500</v>
      </c>
      <c r="I48" s="513">
        <v>3000</v>
      </c>
      <c r="J48" s="514">
        <v>295</v>
      </c>
      <c r="K48" s="512">
        <v>2261.5661016949152</v>
      </c>
      <c r="L48" s="512">
        <v>1500</v>
      </c>
      <c r="M48" s="512">
        <v>1700</v>
      </c>
      <c r="N48" s="512">
        <v>2000</v>
      </c>
      <c r="O48" s="512">
        <v>2500</v>
      </c>
      <c r="P48" s="513">
        <v>3000</v>
      </c>
      <c r="Q48" s="514">
        <v>370</v>
      </c>
      <c r="R48" s="512">
        <v>1556.2079016216221</v>
      </c>
      <c r="S48" s="512">
        <v>949.05600000000004</v>
      </c>
      <c r="T48" s="512">
        <v>1181.414</v>
      </c>
      <c r="U48" s="512">
        <v>1432.3861999999999</v>
      </c>
      <c r="V48" s="512">
        <v>1800</v>
      </c>
      <c r="W48" s="513">
        <v>2300</v>
      </c>
    </row>
    <row r="49" spans="1:23" s="509" customFormat="1" ht="12.75">
      <c r="A49" s="516" t="s">
        <v>686</v>
      </c>
      <c r="B49" s="515" t="s">
        <v>936</v>
      </c>
      <c r="C49" s="512">
        <v>140</v>
      </c>
      <c r="D49" s="512">
        <v>2434.2857142857142</v>
      </c>
      <c r="E49" s="512">
        <v>1590</v>
      </c>
      <c r="F49" s="512">
        <v>2000</v>
      </c>
      <c r="G49" s="512">
        <v>2400</v>
      </c>
      <c r="H49" s="512">
        <v>2725</v>
      </c>
      <c r="I49" s="513">
        <v>3500</v>
      </c>
      <c r="J49" s="514">
        <v>112</v>
      </c>
      <c r="K49" s="512">
        <v>2522.5446428571427</v>
      </c>
      <c r="L49" s="512">
        <v>1615.0000000000002</v>
      </c>
      <c r="M49" s="512">
        <v>2000</v>
      </c>
      <c r="N49" s="512">
        <v>2400</v>
      </c>
      <c r="O49" s="512">
        <v>3000</v>
      </c>
      <c r="P49" s="513">
        <v>3500</v>
      </c>
      <c r="Q49" s="514">
        <v>132</v>
      </c>
      <c r="R49" s="512">
        <v>1805.8419090909085</v>
      </c>
      <c r="S49" s="512">
        <v>1023.4000000000001</v>
      </c>
      <c r="T49" s="512">
        <v>1368.3915</v>
      </c>
      <c r="U49" s="512">
        <v>1773.76</v>
      </c>
      <c r="V49" s="512">
        <v>2077.34</v>
      </c>
      <c r="W49" s="513">
        <v>2699.2</v>
      </c>
    </row>
    <row r="50" spans="1:23" s="509" customFormat="1" ht="12.75">
      <c r="A50" s="516" t="s">
        <v>695</v>
      </c>
      <c r="B50" s="515" t="s">
        <v>936</v>
      </c>
      <c r="C50" s="512">
        <v>19</v>
      </c>
      <c r="D50" s="512">
        <v>2336.8421052631579</v>
      </c>
      <c r="E50" s="512">
        <v>1760</v>
      </c>
      <c r="F50" s="512">
        <v>2000</v>
      </c>
      <c r="G50" s="512">
        <v>2500</v>
      </c>
      <c r="H50" s="512">
        <v>2550</v>
      </c>
      <c r="I50" s="513">
        <v>3000</v>
      </c>
      <c r="J50" s="514">
        <v>11</v>
      </c>
      <c r="K50" s="512">
        <v>2281.818181818182</v>
      </c>
      <c r="L50" s="512">
        <v>1600</v>
      </c>
      <c r="M50" s="512">
        <v>2000</v>
      </c>
      <c r="N50" s="512">
        <v>2000</v>
      </c>
      <c r="O50" s="512">
        <v>2750</v>
      </c>
      <c r="P50" s="513">
        <v>3000</v>
      </c>
      <c r="Q50" s="514">
        <v>17</v>
      </c>
      <c r="R50" s="512">
        <v>1661.4523529411763</v>
      </c>
      <c r="S50" s="512">
        <v>1160</v>
      </c>
      <c r="T50" s="512">
        <v>1300</v>
      </c>
      <c r="U50" s="512">
        <v>1450</v>
      </c>
      <c r="V50" s="512">
        <v>2005.12</v>
      </c>
      <c r="W50" s="513">
        <v>2416</v>
      </c>
    </row>
    <row r="51" spans="1:23" s="509" customFormat="1" ht="12.75">
      <c r="A51" s="515" t="s">
        <v>560</v>
      </c>
      <c r="B51" s="515" t="s">
        <v>33</v>
      </c>
      <c r="C51" s="512">
        <v>19</v>
      </c>
      <c r="D51" s="512">
        <v>1658.9473684210527</v>
      </c>
      <c r="E51" s="512">
        <v>1280</v>
      </c>
      <c r="F51" s="512">
        <v>1450</v>
      </c>
      <c r="G51" s="512">
        <v>1700</v>
      </c>
      <c r="H51" s="512">
        <v>1885</v>
      </c>
      <c r="I51" s="513">
        <v>2000</v>
      </c>
      <c r="J51" s="514">
        <v>14</v>
      </c>
      <c r="K51" s="512">
        <v>1739.2857142857142</v>
      </c>
      <c r="L51" s="512">
        <v>1360</v>
      </c>
      <c r="M51" s="512">
        <v>1600</v>
      </c>
      <c r="N51" s="512">
        <v>1675</v>
      </c>
      <c r="O51" s="512">
        <v>1975</v>
      </c>
      <c r="P51" s="513">
        <v>2000</v>
      </c>
      <c r="Q51" s="514">
        <v>18</v>
      </c>
      <c r="R51" s="512">
        <v>1230.8095333333331</v>
      </c>
      <c r="S51" s="512">
        <v>979.12</v>
      </c>
      <c r="T51" s="512">
        <v>1060.3185000000001</v>
      </c>
      <c r="U51" s="512">
        <v>1189.2370000000001</v>
      </c>
      <c r="V51" s="512">
        <v>1427.75</v>
      </c>
      <c r="W51" s="513">
        <v>1552.7</v>
      </c>
    </row>
    <row r="52" spans="1:23" s="509" customFormat="1" ht="12.75">
      <c r="A52" s="515" t="s">
        <v>560</v>
      </c>
      <c r="B52" s="515" t="s">
        <v>31</v>
      </c>
      <c r="C52" s="512">
        <v>141</v>
      </c>
      <c r="D52" s="512">
        <v>1783.9007092198581</v>
      </c>
      <c r="E52" s="512">
        <v>1400</v>
      </c>
      <c r="F52" s="512">
        <v>1500</v>
      </c>
      <c r="G52" s="512">
        <v>1800</v>
      </c>
      <c r="H52" s="512">
        <v>2000</v>
      </c>
      <c r="I52" s="513">
        <v>2200</v>
      </c>
      <c r="J52" s="514">
        <v>95</v>
      </c>
      <c r="K52" s="512">
        <v>1920.5263157894738</v>
      </c>
      <c r="L52" s="512">
        <v>1500</v>
      </c>
      <c r="M52" s="512">
        <v>1600</v>
      </c>
      <c r="N52" s="512">
        <v>1900</v>
      </c>
      <c r="O52" s="512">
        <v>2000</v>
      </c>
      <c r="P52" s="513">
        <v>2500</v>
      </c>
      <c r="Q52" s="514">
        <v>133</v>
      </c>
      <c r="R52" s="512">
        <v>1378.6281684210521</v>
      </c>
      <c r="S52" s="512">
        <v>995.63520000000005</v>
      </c>
      <c r="T52" s="512">
        <v>1118.826</v>
      </c>
      <c r="U52" s="512">
        <v>1306.586</v>
      </c>
      <c r="V52" s="512">
        <v>1556.934</v>
      </c>
      <c r="W52" s="513">
        <v>1847.5999999999997</v>
      </c>
    </row>
    <row r="53" spans="1:23" s="509" customFormat="1" ht="12.75">
      <c r="A53" s="515" t="s">
        <v>560</v>
      </c>
      <c r="B53" s="515" t="s">
        <v>32</v>
      </c>
      <c r="C53" s="512">
        <v>33</v>
      </c>
      <c r="D53" s="512">
        <v>1466.6666666666667</v>
      </c>
      <c r="E53" s="512">
        <v>1020</v>
      </c>
      <c r="F53" s="512">
        <v>1300</v>
      </c>
      <c r="G53" s="512">
        <v>1500</v>
      </c>
      <c r="H53" s="512">
        <v>1600</v>
      </c>
      <c r="I53" s="513">
        <v>1780</v>
      </c>
      <c r="J53" s="514">
        <v>26</v>
      </c>
      <c r="K53" s="512">
        <v>1594.2307692307693</v>
      </c>
      <c r="L53" s="512">
        <v>1250</v>
      </c>
      <c r="M53" s="512">
        <v>1500</v>
      </c>
      <c r="N53" s="512">
        <v>1600</v>
      </c>
      <c r="O53" s="512">
        <v>1700</v>
      </c>
      <c r="P53" s="513">
        <v>1900</v>
      </c>
      <c r="Q53" s="514">
        <v>32</v>
      </c>
      <c r="R53" s="512">
        <v>1008.7394875000001</v>
      </c>
      <c r="S53" s="512">
        <v>729.71392000000003</v>
      </c>
      <c r="T53" s="512">
        <v>824.88</v>
      </c>
      <c r="U53" s="512">
        <v>1000</v>
      </c>
      <c r="V53" s="512">
        <v>1176.2501</v>
      </c>
      <c r="W53" s="513">
        <v>1305.9274</v>
      </c>
    </row>
    <row r="54" spans="1:23" s="509" customFormat="1" ht="12.75">
      <c r="A54" s="515" t="s">
        <v>560</v>
      </c>
      <c r="B54" s="515" t="s">
        <v>29</v>
      </c>
      <c r="C54" s="512">
        <v>74</v>
      </c>
      <c r="D54" s="512">
        <v>1885.7972972972973</v>
      </c>
      <c r="E54" s="512">
        <v>1400</v>
      </c>
      <c r="F54" s="512">
        <v>1500</v>
      </c>
      <c r="G54" s="512">
        <v>1800</v>
      </c>
      <c r="H54" s="512">
        <v>2000</v>
      </c>
      <c r="I54" s="513">
        <v>2500</v>
      </c>
      <c r="J54" s="514">
        <v>51</v>
      </c>
      <c r="K54" s="512">
        <v>1981.9607843137255</v>
      </c>
      <c r="L54" s="512">
        <v>1400</v>
      </c>
      <c r="M54" s="512">
        <v>1600</v>
      </c>
      <c r="N54" s="512">
        <v>2000</v>
      </c>
      <c r="O54" s="512">
        <v>2200</v>
      </c>
      <c r="P54" s="513">
        <v>2500</v>
      </c>
      <c r="Q54" s="514">
        <v>72</v>
      </c>
      <c r="R54" s="512">
        <v>1405.3748666666663</v>
      </c>
      <c r="S54" s="512">
        <v>986.83200000000011</v>
      </c>
      <c r="T54" s="512">
        <v>1169.2065</v>
      </c>
      <c r="U54" s="512">
        <v>1369.174</v>
      </c>
      <c r="V54" s="512">
        <v>1567.7004999999999</v>
      </c>
      <c r="W54" s="513">
        <v>1769.9040000000002</v>
      </c>
    </row>
    <row r="55" spans="1:23" s="509" customFormat="1" ht="12.75">
      <c r="A55" s="515" t="s">
        <v>560</v>
      </c>
      <c r="B55" s="515" t="s">
        <v>27</v>
      </c>
      <c r="C55" s="512">
        <v>9</v>
      </c>
      <c r="D55" s="512">
        <v>1911.1111111111111</v>
      </c>
      <c r="E55" s="512">
        <v>1240</v>
      </c>
      <c r="F55" s="512">
        <v>1400</v>
      </c>
      <c r="G55" s="512">
        <v>2000</v>
      </c>
      <c r="H55" s="512">
        <v>2300</v>
      </c>
      <c r="I55" s="513">
        <v>2560</v>
      </c>
      <c r="J55" s="514">
        <v>5</v>
      </c>
      <c r="K55" s="512">
        <v>1920</v>
      </c>
      <c r="L55" s="512" t="s">
        <v>559</v>
      </c>
      <c r="M55" s="512" t="s">
        <v>559</v>
      </c>
      <c r="N55" s="512" t="s">
        <v>559</v>
      </c>
      <c r="O55" s="512" t="s">
        <v>559</v>
      </c>
      <c r="P55" s="513" t="s">
        <v>559</v>
      </c>
      <c r="Q55" s="514">
        <v>10</v>
      </c>
      <c r="R55" s="512">
        <v>1391.2105999999999</v>
      </c>
      <c r="S55" s="512">
        <v>945.8</v>
      </c>
      <c r="T55" s="512">
        <v>1186.0605</v>
      </c>
      <c r="U55" s="512">
        <v>1369.173</v>
      </c>
      <c r="V55" s="512">
        <v>1573.5864999999999</v>
      </c>
      <c r="W55" s="513">
        <v>1895.9999999999998</v>
      </c>
    </row>
    <row r="56" spans="1:23" s="509" customFormat="1" ht="12.75">
      <c r="A56" s="515" t="s">
        <v>560</v>
      </c>
      <c r="B56" s="515" t="s">
        <v>28</v>
      </c>
      <c r="C56" s="512">
        <v>4</v>
      </c>
      <c r="D56" s="512">
        <v>1962.5</v>
      </c>
      <c r="E56" s="512" t="s">
        <v>559</v>
      </c>
      <c r="F56" s="512" t="s">
        <v>559</v>
      </c>
      <c r="G56" s="512" t="s">
        <v>559</v>
      </c>
      <c r="H56" s="512" t="s">
        <v>559</v>
      </c>
      <c r="I56" s="513" t="s">
        <v>559</v>
      </c>
      <c r="J56" s="514">
        <v>2</v>
      </c>
      <c r="K56" s="512">
        <v>1800</v>
      </c>
      <c r="L56" s="512" t="s">
        <v>559</v>
      </c>
      <c r="M56" s="512" t="s">
        <v>559</v>
      </c>
      <c r="N56" s="512" t="s">
        <v>559</v>
      </c>
      <c r="O56" s="512" t="s">
        <v>559</v>
      </c>
      <c r="P56" s="513" t="s">
        <v>559</v>
      </c>
      <c r="Q56" s="514">
        <v>4</v>
      </c>
      <c r="R56" s="512">
        <v>1668.3534999999999</v>
      </c>
      <c r="S56" s="512" t="s">
        <v>559</v>
      </c>
      <c r="T56" s="512" t="s">
        <v>559</v>
      </c>
      <c r="U56" s="512" t="s">
        <v>559</v>
      </c>
      <c r="V56" s="512" t="s">
        <v>559</v>
      </c>
      <c r="W56" s="513" t="s">
        <v>559</v>
      </c>
    </row>
    <row r="57" spans="1:23" s="509" customFormat="1" ht="12.75">
      <c r="A57" s="515" t="s">
        <v>560</v>
      </c>
      <c r="B57" s="515" t="s">
        <v>24</v>
      </c>
      <c r="C57" s="512">
        <v>6</v>
      </c>
      <c r="D57" s="512">
        <v>2216.6666666666665</v>
      </c>
      <c r="E57" s="512">
        <v>1500</v>
      </c>
      <c r="F57" s="512">
        <v>1525</v>
      </c>
      <c r="G57" s="512">
        <v>1800</v>
      </c>
      <c r="H57" s="512">
        <v>2375</v>
      </c>
      <c r="I57" s="513">
        <v>3350</v>
      </c>
      <c r="J57" s="514">
        <v>6</v>
      </c>
      <c r="K57" s="512">
        <v>2500</v>
      </c>
      <c r="L57" s="512">
        <v>1750</v>
      </c>
      <c r="M57" s="512">
        <v>2000</v>
      </c>
      <c r="N57" s="512">
        <v>2250</v>
      </c>
      <c r="O57" s="512">
        <v>2875</v>
      </c>
      <c r="P57" s="513">
        <v>3500</v>
      </c>
      <c r="Q57" s="514">
        <v>5</v>
      </c>
      <c r="R57" s="512">
        <v>1725.5040000000001</v>
      </c>
      <c r="S57" s="512" t="s">
        <v>559</v>
      </c>
      <c r="T57" s="512" t="s">
        <v>559</v>
      </c>
      <c r="U57" s="512" t="s">
        <v>559</v>
      </c>
      <c r="V57" s="512" t="s">
        <v>559</v>
      </c>
      <c r="W57" s="513" t="s">
        <v>559</v>
      </c>
    </row>
    <row r="58" spans="1:23" s="509" customFormat="1" ht="12.75">
      <c r="A58" s="515" t="s">
        <v>560</v>
      </c>
      <c r="B58" s="515" t="s">
        <v>26</v>
      </c>
      <c r="C58" s="512">
        <v>11</v>
      </c>
      <c r="D58" s="512">
        <v>2109.090909090909</v>
      </c>
      <c r="E58" s="512">
        <v>1500</v>
      </c>
      <c r="F58" s="512">
        <v>1700</v>
      </c>
      <c r="G58" s="512">
        <v>2200</v>
      </c>
      <c r="H58" s="512">
        <v>2500</v>
      </c>
      <c r="I58" s="513">
        <v>2500</v>
      </c>
      <c r="J58" s="514">
        <v>7</v>
      </c>
      <c r="K58" s="512">
        <v>2028.5714285714287</v>
      </c>
      <c r="L58" s="512">
        <v>1500</v>
      </c>
      <c r="M58" s="512">
        <v>1850</v>
      </c>
      <c r="N58" s="512">
        <v>2000</v>
      </c>
      <c r="O58" s="512">
        <v>2350</v>
      </c>
      <c r="P58" s="513">
        <v>2540</v>
      </c>
      <c r="Q58" s="514">
        <v>9</v>
      </c>
      <c r="R58" s="512">
        <v>1405.6712888888887</v>
      </c>
      <c r="S58" s="512">
        <v>1004.688</v>
      </c>
      <c r="T58" s="512">
        <v>1100</v>
      </c>
      <c r="U58" s="512">
        <v>1461.8016</v>
      </c>
      <c r="V58" s="512">
        <v>1588.2259999999999</v>
      </c>
      <c r="W58" s="513">
        <v>1777.3119999999997</v>
      </c>
    </row>
    <row r="59" spans="1:23" s="509" customFormat="1" ht="12.75">
      <c r="A59" s="515" t="s">
        <v>560</v>
      </c>
      <c r="B59" s="515" t="s">
        <v>25</v>
      </c>
      <c r="C59" s="512">
        <v>5</v>
      </c>
      <c r="D59" s="512">
        <v>2180</v>
      </c>
      <c r="E59" s="512" t="s">
        <v>559</v>
      </c>
      <c r="F59" s="512" t="s">
        <v>559</v>
      </c>
      <c r="G59" s="512" t="s">
        <v>559</v>
      </c>
      <c r="H59" s="512" t="s">
        <v>559</v>
      </c>
      <c r="I59" s="513" t="s">
        <v>559</v>
      </c>
      <c r="J59" s="514">
        <v>5</v>
      </c>
      <c r="K59" s="512">
        <v>2010</v>
      </c>
      <c r="L59" s="512" t="s">
        <v>559</v>
      </c>
      <c r="M59" s="512" t="s">
        <v>559</v>
      </c>
      <c r="N59" s="512" t="s">
        <v>559</v>
      </c>
      <c r="O59" s="512" t="s">
        <v>559</v>
      </c>
      <c r="P59" s="513" t="s">
        <v>559</v>
      </c>
      <c r="Q59" s="514">
        <v>5</v>
      </c>
      <c r="R59" s="512">
        <v>1678.0279999999998</v>
      </c>
      <c r="S59" s="512" t="s">
        <v>559</v>
      </c>
      <c r="T59" s="512" t="s">
        <v>559</v>
      </c>
      <c r="U59" s="512" t="s">
        <v>559</v>
      </c>
      <c r="V59" s="512" t="s">
        <v>559</v>
      </c>
      <c r="W59" s="513" t="s">
        <v>559</v>
      </c>
    </row>
    <row r="60" spans="1:23" s="509" customFormat="1" ht="12.75">
      <c r="A60" s="515" t="s">
        <v>560</v>
      </c>
      <c r="B60" s="515" t="s">
        <v>30</v>
      </c>
      <c r="C60" s="512">
        <v>18</v>
      </c>
      <c r="D60" s="512">
        <v>1813.8888888888889</v>
      </c>
      <c r="E60" s="512">
        <v>1470</v>
      </c>
      <c r="F60" s="512">
        <v>1600</v>
      </c>
      <c r="G60" s="512">
        <v>1725</v>
      </c>
      <c r="H60" s="512">
        <v>1975</v>
      </c>
      <c r="I60" s="513">
        <v>2260</v>
      </c>
      <c r="J60" s="514">
        <v>14</v>
      </c>
      <c r="K60" s="512">
        <v>1858.7142857142858</v>
      </c>
      <c r="L60" s="512">
        <v>1530</v>
      </c>
      <c r="M60" s="512">
        <v>1625</v>
      </c>
      <c r="N60" s="512">
        <v>1850</v>
      </c>
      <c r="O60" s="512">
        <v>1900</v>
      </c>
      <c r="P60" s="513">
        <v>2155.4</v>
      </c>
      <c r="Q60" s="514">
        <v>17</v>
      </c>
      <c r="R60" s="512">
        <v>1254.9378588235293</v>
      </c>
      <c r="S60" s="512">
        <v>808.6848</v>
      </c>
      <c r="T60" s="512">
        <v>1056.24</v>
      </c>
      <c r="U60" s="512">
        <v>1212.7059999999999</v>
      </c>
      <c r="V60" s="512">
        <v>1525</v>
      </c>
      <c r="W60" s="513">
        <v>1638.6559999999999</v>
      </c>
    </row>
    <row r="61" spans="1:23" s="509" customFormat="1" ht="12.75">
      <c r="A61" s="515" t="s">
        <v>560</v>
      </c>
      <c r="B61" s="515" t="s">
        <v>34</v>
      </c>
      <c r="C61" s="512">
        <v>2</v>
      </c>
      <c r="D61" s="512">
        <v>1500</v>
      </c>
      <c r="E61" s="512" t="s">
        <v>559</v>
      </c>
      <c r="F61" s="512" t="s">
        <v>559</v>
      </c>
      <c r="G61" s="512" t="s">
        <v>559</v>
      </c>
      <c r="H61" s="512" t="s">
        <v>559</v>
      </c>
      <c r="I61" s="513" t="s">
        <v>559</v>
      </c>
      <c r="J61" s="514">
        <v>2</v>
      </c>
      <c r="K61" s="512">
        <v>1600</v>
      </c>
      <c r="L61" s="512" t="s">
        <v>559</v>
      </c>
      <c r="M61" s="512" t="s">
        <v>559</v>
      </c>
      <c r="N61" s="512" t="s">
        <v>559</v>
      </c>
      <c r="O61" s="512" t="s">
        <v>559</v>
      </c>
      <c r="P61" s="513" t="s">
        <v>559</v>
      </c>
      <c r="Q61" s="514">
        <v>1</v>
      </c>
      <c r="R61" s="512" t="s">
        <v>559</v>
      </c>
      <c r="S61" s="512" t="s">
        <v>559</v>
      </c>
      <c r="T61" s="512" t="s">
        <v>559</v>
      </c>
      <c r="U61" s="512" t="s">
        <v>559</v>
      </c>
      <c r="V61" s="512" t="s">
        <v>559</v>
      </c>
      <c r="W61" s="513" t="s">
        <v>559</v>
      </c>
    </row>
    <row r="62" spans="1:23" s="509" customFormat="1" ht="12.75">
      <c r="A62" s="515" t="s">
        <v>560</v>
      </c>
      <c r="B62" s="515" t="s">
        <v>37</v>
      </c>
      <c r="C62" s="512">
        <v>6</v>
      </c>
      <c r="D62" s="512">
        <v>1358.3333333333333</v>
      </c>
      <c r="E62" s="512">
        <v>1150</v>
      </c>
      <c r="F62" s="512">
        <v>1250</v>
      </c>
      <c r="G62" s="512">
        <v>1425</v>
      </c>
      <c r="H62" s="512">
        <v>1487.5</v>
      </c>
      <c r="I62" s="513">
        <v>1500</v>
      </c>
      <c r="J62" s="514">
        <v>6</v>
      </c>
      <c r="K62" s="512">
        <v>1383.3333333333333</v>
      </c>
      <c r="L62" s="512">
        <v>1150</v>
      </c>
      <c r="M62" s="512">
        <v>1225</v>
      </c>
      <c r="N62" s="512">
        <v>1400</v>
      </c>
      <c r="O62" s="512">
        <v>1500</v>
      </c>
      <c r="P62" s="513">
        <v>1600</v>
      </c>
      <c r="Q62" s="514">
        <v>6</v>
      </c>
      <c r="R62" s="512">
        <v>1095.0949333333335</v>
      </c>
      <c r="S62" s="512">
        <v>851.10079999999994</v>
      </c>
      <c r="T62" s="512">
        <v>960.83119999999997</v>
      </c>
      <c r="U62" s="512">
        <v>1043.5</v>
      </c>
      <c r="V62" s="512">
        <v>1125</v>
      </c>
      <c r="W62" s="513">
        <v>1390.684</v>
      </c>
    </row>
    <row r="63" spans="1:23" s="509" customFormat="1" ht="12.75">
      <c r="A63" s="515" t="s">
        <v>664</v>
      </c>
      <c r="B63" s="515" t="s">
        <v>30</v>
      </c>
      <c r="C63" s="512">
        <v>35</v>
      </c>
      <c r="D63" s="512">
        <v>2407.6857142857143</v>
      </c>
      <c r="E63" s="512">
        <v>1740</v>
      </c>
      <c r="F63" s="512">
        <v>2000</v>
      </c>
      <c r="G63" s="512">
        <v>2300</v>
      </c>
      <c r="H63" s="512">
        <v>2900</v>
      </c>
      <c r="I63" s="513">
        <v>3000</v>
      </c>
      <c r="J63" s="514">
        <v>26</v>
      </c>
      <c r="K63" s="512">
        <v>2437.2692307692309</v>
      </c>
      <c r="L63" s="512">
        <v>1799.5</v>
      </c>
      <c r="M63" s="512">
        <v>2125</v>
      </c>
      <c r="N63" s="512">
        <v>2450</v>
      </c>
      <c r="O63" s="512">
        <v>2725</v>
      </c>
      <c r="P63" s="513">
        <v>3000</v>
      </c>
      <c r="Q63" s="514">
        <v>30</v>
      </c>
      <c r="R63" s="512">
        <v>1718.4409333333331</v>
      </c>
      <c r="S63" s="512">
        <v>1055.2160000000001</v>
      </c>
      <c r="T63" s="512">
        <v>1392.644</v>
      </c>
      <c r="U63" s="512">
        <v>1666.9487999999999</v>
      </c>
      <c r="V63" s="512">
        <v>2096</v>
      </c>
      <c r="W63" s="513">
        <v>2287.22496</v>
      </c>
    </row>
    <row r="64" spans="1:23" s="509" customFormat="1" ht="12.75">
      <c r="A64" s="515" t="s">
        <v>664</v>
      </c>
      <c r="B64" s="515" t="s">
        <v>37</v>
      </c>
      <c r="C64" s="512">
        <v>25</v>
      </c>
      <c r="D64" s="512">
        <v>2156</v>
      </c>
      <c r="E64" s="512">
        <v>1440</v>
      </c>
      <c r="F64" s="512">
        <v>1600</v>
      </c>
      <c r="G64" s="512">
        <v>2000</v>
      </c>
      <c r="H64" s="512">
        <v>2500</v>
      </c>
      <c r="I64" s="513">
        <v>3100.0000000000014</v>
      </c>
      <c r="J64" s="514">
        <v>12</v>
      </c>
      <c r="K64" s="512">
        <v>1958.3333333333333</v>
      </c>
      <c r="L64" s="512">
        <v>1230</v>
      </c>
      <c r="M64" s="512">
        <v>1725</v>
      </c>
      <c r="N64" s="512">
        <v>2000</v>
      </c>
      <c r="O64" s="512">
        <v>2200</v>
      </c>
      <c r="P64" s="513">
        <v>2470</v>
      </c>
      <c r="Q64" s="514">
        <v>19</v>
      </c>
      <c r="R64" s="512">
        <v>1248.5684210526315</v>
      </c>
      <c r="S64" s="512">
        <v>626.6</v>
      </c>
      <c r="T64" s="512">
        <v>795.96</v>
      </c>
      <c r="U64" s="512">
        <v>1200</v>
      </c>
      <c r="V64" s="512">
        <v>1528.4670000000001</v>
      </c>
      <c r="W64" s="513">
        <v>2000</v>
      </c>
    </row>
    <row r="65" spans="1:23" s="509" customFormat="1" ht="12.75">
      <c r="A65" s="515" t="s">
        <v>664</v>
      </c>
      <c r="B65" s="515" t="s">
        <v>34</v>
      </c>
      <c r="C65" s="512">
        <v>40</v>
      </c>
      <c r="D65" s="512">
        <v>2476.25</v>
      </c>
      <c r="E65" s="512">
        <v>1500</v>
      </c>
      <c r="F65" s="512">
        <v>1800</v>
      </c>
      <c r="G65" s="512">
        <v>2400</v>
      </c>
      <c r="H65" s="512">
        <v>3000</v>
      </c>
      <c r="I65" s="513">
        <v>3500</v>
      </c>
      <c r="J65" s="514">
        <v>28</v>
      </c>
      <c r="K65" s="512">
        <v>2653.5714285714284</v>
      </c>
      <c r="L65" s="512">
        <v>1500</v>
      </c>
      <c r="M65" s="512">
        <v>2000</v>
      </c>
      <c r="N65" s="512">
        <v>2350</v>
      </c>
      <c r="O65" s="512">
        <v>3200</v>
      </c>
      <c r="P65" s="513">
        <v>3650.0000000000005</v>
      </c>
      <c r="Q65" s="514">
        <v>29</v>
      </c>
      <c r="R65" s="512">
        <v>1526.1189931034485</v>
      </c>
      <c r="S65" s="512">
        <v>1095.0608</v>
      </c>
      <c r="T65" s="512">
        <v>1244</v>
      </c>
      <c r="U65" s="512">
        <v>1369.174</v>
      </c>
      <c r="V65" s="512">
        <v>1696.6399999999999</v>
      </c>
      <c r="W65" s="513">
        <v>2085.8959999999997</v>
      </c>
    </row>
    <row r="66" spans="1:23" s="509" customFormat="1" ht="12.75">
      <c r="A66" s="515" t="s">
        <v>664</v>
      </c>
      <c r="B66" s="515" t="s">
        <v>29</v>
      </c>
      <c r="C66" s="512">
        <v>38</v>
      </c>
      <c r="D66" s="512">
        <v>2384.2105263157896</v>
      </c>
      <c r="E66" s="512">
        <v>1640</v>
      </c>
      <c r="F66" s="512">
        <v>2000</v>
      </c>
      <c r="G66" s="512">
        <v>2450</v>
      </c>
      <c r="H66" s="512">
        <v>2650</v>
      </c>
      <c r="I66" s="513">
        <v>3360.0000000000009</v>
      </c>
      <c r="J66" s="514">
        <v>23</v>
      </c>
      <c r="K66" s="512">
        <v>2384.782608695652</v>
      </c>
      <c r="L66" s="512">
        <v>2000</v>
      </c>
      <c r="M66" s="512">
        <v>2100</v>
      </c>
      <c r="N66" s="512">
        <v>2400</v>
      </c>
      <c r="O66" s="512">
        <v>2500</v>
      </c>
      <c r="P66" s="513">
        <v>2920.0000000000005</v>
      </c>
      <c r="Q66" s="514">
        <v>30</v>
      </c>
      <c r="R66" s="512">
        <v>1747.721573333333</v>
      </c>
      <c r="S66" s="512">
        <v>1180</v>
      </c>
      <c r="T66" s="512">
        <v>1567.7004999999999</v>
      </c>
      <c r="U66" s="512">
        <v>1773.76</v>
      </c>
      <c r="V66" s="512">
        <v>1908.5</v>
      </c>
      <c r="W66" s="513">
        <v>2211.36</v>
      </c>
    </row>
    <row r="67" spans="1:23" s="509" customFormat="1" ht="12.75">
      <c r="A67" s="515" t="s">
        <v>664</v>
      </c>
      <c r="B67" s="515" t="s">
        <v>26</v>
      </c>
      <c r="C67" s="512">
        <v>31</v>
      </c>
      <c r="D67" s="512">
        <v>2938.7096774193546</v>
      </c>
      <c r="E67" s="512">
        <v>1800</v>
      </c>
      <c r="F67" s="512">
        <v>2300</v>
      </c>
      <c r="G67" s="512">
        <v>3000</v>
      </c>
      <c r="H67" s="512">
        <v>3500</v>
      </c>
      <c r="I67" s="513">
        <v>4300</v>
      </c>
      <c r="J67" s="514">
        <v>23</v>
      </c>
      <c r="K67" s="512">
        <v>3065.217391304348</v>
      </c>
      <c r="L67" s="512">
        <v>1840</v>
      </c>
      <c r="M67" s="512">
        <v>2400</v>
      </c>
      <c r="N67" s="512">
        <v>3000</v>
      </c>
      <c r="O67" s="512">
        <v>3550</v>
      </c>
      <c r="P67" s="513">
        <v>4500</v>
      </c>
      <c r="Q67" s="514">
        <v>30</v>
      </c>
      <c r="R67" s="512">
        <v>1968.6287999999995</v>
      </c>
      <c r="S67" s="512">
        <v>997.91200000000003</v>
      </c>
      <c r="T67" s="512">
        <v>1525</v>
      </c>
      <c r="U67" s="512">
        <v>1952.56</v>
      </c>
      <c r="V67" s="512">
        <v>2491.96</v>
      </c>
      <c r="W67" s="513">
        <v>3023.9040000000005</v>
      </c>
    </row>
    <row r="68" spans="1:23" s="509" customFormat="1" ht="12.75">
      <c r="A68" s="515" t="s">
        <v>664</v>
      </c>
      <c r="B68" s="515" t="s">
        <v>31</v>
      </c>
      <c r="C68" s="512">
        <v>3</v>
      </c>
      <c r="D68" s="512">
        <v>2000</v>
      </c>
      <c r="E68" s="512" t="s">
        <v>559</v>
      </c>
      <c r="F68" s="512" t="s">
        <v>559</v>
      </c>
      <c r="G68" s="512" t="s">
        <v>559</v>
      </c>
      <c r="H68" s="512" t="s">
        <v>559</v>
      </c>
      <c r="I68" s="513" t="s">
        <v>559</v>
      </c>
      <c r="J68" s="514">
        <v>1</v>
      </c>
      <c r="K68" s="512" t="s">
        <v>559</v>
      </c>
      <c r="L68" s="512" t="s">
        <v>559</v>
      </c>
      <c r="M68" s="512" t="s">
        <v>559</v>
      </c>
      <c r="N68" s="512" t="s">
        <v>559</v>
      </c>
      <c r="O68" s="512" t="s">
        <v>559</v>
      </c>
      <c r="P68" s="513" t="s">
        <v>559</v>
      </c>
      <c r="Q68" s="514">
        <v>3</v>
      </c>
      <c r="R68" s="512">
        <v>1193.5377333333333</v>
      </c>
      <c r="S68" s="512" t="s">
        <v>559</v>
      </c>
      <c r="T68" s="512" t="s">
        <v>559</v>
      </c>
      <c r="U68" s="512" t="s">
        <v>559</v>
      </c>
      <c r="V68" s="512" t="s">
        <v>559</v>
      </c>
      <c r="W68" s="513" t="s">
        <v>559</v>
      </c>
    </row>
    <row r="69" spans="1:23" s="509" customFormat="1" ht="12.75">
      <c r="A69" s="515" t="s">
        <v>664</v>
      </c>
      <c r="B69" s="515" t="s">
        <v>27</v>
      </c>
      <c r="C69" s="512">
        <v>12</v>
      </c>
      <c r="D69" s="512">
        <v>3283.3333333333335</v>
      </c>
      <c r="E69" s="512">
        <v>2020</v>
      </c>
      <c r="F69" s="512">
        <v>2650</v>
      </c>
      <c r="G69" s="512">
        <v>3350</v>
      </c>
      <c r="H69" s="512">
        <v>4000</v>
      </c>
      <c r="I69" s="513">
        <v>4450</v>
      </c>
      <c r="J69" s="514">
        <v>7</v>
      </c>
      <c r="K69" s="512">
        <v>3028.5714285714284</v>
      </c>
      <c r="L69" s="512">
        <v>2180</v>
      </c>
      <c r="M69" s="512">
        <v>2400</v>
      </c>
      <c r="N69" s="512">
        <v>3200</v>
      </c>
      <c r="O69" s="512">
        <v>3350</v>
      </c>
      <c r="P69" s="513">
        <v>3900.0000000000005</v>
      </c>
      <c r="Q69" s="514">
        <v>10</v>
      </c>
      <c r="R69" s="512">
        <v>2274.3413999999998</v>
      </c>
      <c r="S69" s="512">
        <v>1163.2726</v>
      </c>
      <c r="T69" s="512">
        <v>1737.72</v>
      </c>
      <c r="U69" s="512">
        <v>2323.2399999999998</v>
      </c>
      <c r="V69" s="512">
        <v>2667.5</v>
      </c>
      <c r="W69" s="513">
        <v>3467.4639999999999</v>
      </c>
    </row>
    <row r="70" spans="1:23" s="509" customFormat="1" ht="12.75">
      <c r="A70" s="515" t="s">
        <v>664</v>
      </c>
      <c r="B70" s="515" t="s">
        <v>25</v>
      </c>
      <c r="C70" s="512">
        <v>38</v>
      </c>
      <c r="D70" s="512">
        <v>3092.1052631578946</v>
      </c>
      <c r="E70" s="512">
        <v>2140</v>
      </c>
      <c r="F70" s="512">
        <v>2500</v>
      </c>
      <c r="G70" s="512">
        <v>3000</v>
      </c>
      <c r="H70" s="512">
        <v>3900</v>
      </c>
      <c r="I70" s="513">
        <v>4000</v>
      </c>
      <c r="J70" s="514">
        <v>23</v>
      </c>
      <c r="K70" s="512">
        <v>3213.0434782608695</v>
      </c>
      <c r="L70" s="512">
        <v>2500</v>
      </c>
      <c r="M70" s="512">
        <v>2650</v>
      </c>
      <c r="N70" s="512">
        <v>3200</v>
      </c>
      <c r="O70" s="512">
        <v>3750</v>
      </c>
      <c r="P70" s="513">
        <v>4000</v>
      </c>
      <c r="Q70" s="514">
        <v>35</v>
      </c>
      <c r="R70" s="512">
        <v>2601.3786057142852</v>
      </c>
      <c r="S70" s="512">
        <v>1495.10592</v>
      </c>
      <c r="T70" s="512">
        <v>2052.56</v>
      </c>
      <c r="U70" s="512">
        <v>2544.96</v>
      </c>
      <c r="V70" s="512">
        <v>2946</v>
      </c>
      <c r="W70" s="513">
        <v>3482.7392000000009</v>
      </c>
    </row>
    <row r="71" spans="1:23" s="509" customFormat="1" ht="12.75">
      <c r="A71" s="515" t="s">
        <v>664</v>
      </c>
      <c r="B71" s="515" t="s">
        <v>28</v>
      </c>
      <c r="C71" s="512">
        <v>15</v>
      </c>
      <c r="D71" s="512">
        <v>2473.3333333333335</v>
      </c>
      <c r="E71" s="512">
        <v>1440</v>
      </c>
      <c r="F71" s="512">
        <v>1900</v>
      </c>
      <c r="G71" s="512">
        <v>2500</v>
      </c>
      <c r="H71" s="512">
        <v>2800</v>
      </c>
      <c r="I71" s="513">
        <v>3300</v>
      </c>
      <c r="J71" s="514">
        <v>10</v>
      </c>
      <c r="K71" s="512">
        <v>2320</v>
      </c>
      <c r="L71" s="512">
        <v>1380</v>
      </c>
      <c r="M71" s="512">
        <v>1650</v>
      </c>
      <c r="N71" s="512">
        <v>2600</v>
      </c>
      <c r="O71" s="512">
        <v>3000</v>
      </c>
      <c r="P71" s="513">
        <v>3000</v>
      </c>
      <c r="Q71" s="514">
        <v>12</v>
      </c>
      <c r="R71" s="512">
        <v>1737.0291666666665</v>
      </c>
      <c r="S71" s="512">
        <v>1037.7</v>
      </c>
      <c r="T71" s="512">
        <v>1394.25</v>
      </c>
      <c r="U71" s="512">
        <v>1600</v>
      </c>
      <c r="V71" s="512">
        <v>2197.9199999999996</v>
      </c>
      <c r="W71" s="513">
        <v>2391.36</v>
      </c>
    </row>
    <row r="72" spans="1:23" s="509" customFormat="1" ht="12.75">
      <c r="A72" s="515" t="s">
        <v>664</v>
      </c>
      <c r="B72" s="515" t="s">
        <v>23</v>
      </c>
      <c r="C72" s="512">
        <v>8</v>
      </c>
      <c r="D72" s="512">
        <v>3562.5</v>
      </c>
      <c r="E72" s="512">
        <v>2500</v>
      </c>
      <c r="F72" s="512">
        <v>2500</v>
      </c>
      <c r="G72" s="512">
        <v>3000</v>
      </c>
      <c r="H72" s="512">
        <v>3500</v>
      </c>
      <c r="I72" s="513">
        <v>5600</v>
      </c>
      <c r="J72" s="514">
        <v>3</v>
      </c>
      <c r="K72" s="512">
        <v>5333.333333333333</v>
      </c>
      <c r="L72" s="512" t="s">
        <v>559</v>
      </c>
      <c r="M72" s="512" t="s">
        <v>559</v>
      </c>
      <c r="N72" s="512" t="s">
        <v>559</v>
      </c>
      <c r="O72" s="512" t="s">
        <v>559</v>
      </c>
      <c r="P72" s="513" t="s">
        <v>559</v>
      </c>
      <c r="Q72" s="514">
        <v>8</v>
      </c>
      <c r="R72" s="512">
        <v>2412.5</v>
      </c>
      <c r="S72" s="512">
        <v>870</v>
      </c>
      <c r="T72" s="512">
        <v>1350</v>
      </c>
      <c r="U72" s="512">
        <v>1550</v>
      </c>
      <c r="V72" s="512">
        <v>3500</v>
      </c>
      <c r="W72" s="513">
        <v>5000</v>
      </c>
    </row>
    <row r="73" spans="1:23" s="509" customFormat="1" ht="12.75">
      <c r="A73" s="515" t="s">
        <v>664</v>
      </c>
      <c r="B73" s="515" t="s">
        <v>24</v>
      </c>
      <c r="C73" s="512">
        <v>7</v>
      </c>
      <c r="D73" s="512">
        <v>3414.2857142857142</v>
      </c>
      <c r="E73" s="512">
        <v>1600</v>
      </c>
      <c r="F73" s="512">
        <v>2250</v>
      </c>
      <c r="G73" s="512">
        <v>3200</v>
      </c>
      <c r="H73" s="512">
        <v>3600</v>
      </c>
      <c r="I73" s="513">
        <v>5600.0000000000018</v>
      </c>
      <c r="J73" s="514">
        <v>4</v>
      </c>
      <c r="K73" s="512">
        <v>3950</v>
      </c>
      <c r="L73" s="512" t="s">
        <v>559</v>
      </c>
      <c r="M73" s="512" t="s">
        <v>559</v>
      </c>
      <c r="N73" s="512" t="s">
        <v>559</v>
      </c>
      <c r="O73" s="512" t="s">
        <v>559</v>
      </c>
      <c r="P73" s="513" t="s">
        <v>559</v>
      </c>
      <c r="Q73" s="514">
        <v>7</v>
      </c>
      <c r="R73" s="512">
        <v>2659.8857142857146</v>
      </c>
      <c r="S73" s="512">
        <v>1520</v>
      </c>
      <c r="T73" s="512">
        <v>2350</v>
      </c>
      <c r="U73" s="512">
        <v>2892</v>
      </c>
      <c r="V73" s="512">
        <v>2950</v>
      </c>
      <c r="W73" s="513">
        <v>3650.8800000000006</v>
      </c>
    </row>
    <row r="74" spans="1:23" s="509" customFormat="1" ht="12.75">
      <c r="A74" s="515" t="s">
        <v>669</v>
      </c>
      <c r="B74" s="515" t="s">
        <v>30</v>
      </c>
      <c r="C74" s="512">
        <v>6</v>
      </c>
      <c r="D74" s="512">
        <v>2650</v>
      </c>
      <c r="E74" s="512">
        <v>1750</v>
      </c>
      <c r="F74" s="512">
        <v>2050</v>
      </c>
      <c r="G74" s="512">
        <v>2200</v>
      </c>
      <c r="H74" s="512">
        <v>2800</v>
      </c>
      <c r="I74" s="513">
        <v>4000</v>
      </c>
      <c r="J74" s="514">
        <v>3</v>
      </c>
      <c r="K74" s="512">
        <v>2666.6666666666665</v>
      </c>
      <c r="L74" s="512" t="s">
        <v>559</v>
      </c>
      <c r="M74" s="512" t="s">
        <v>559</v>
      </c>
      <c r="N74" s="512" t="s">
        <v>559</v>
      </c>
      <c r="O74" s="512" t="s">
        <v>559</v>
      </c>
      <c r="P74" s="513" t="s">
        <v>559</v>
      </c>
      <c r="Q74" s="514">
        <v>6</v>
      </c>
      <c r="R74" s="512">
        <v>1849.3156666666666</v>
      </c>
      <c r="S74" s="512">
        <v>990.88</v>
      </c>
      <c r="T74" s="512">
        <v>1463.0535</v>
      </c>
      <c r="U74" s="512">
        <v>1761.4670000000001</v>
      </c>
      <c r="V74" s="512">
        <v>2371.3000000000002</v>
      </c>
      <c r="W74" s="513">
        <v>2795.6000000000004</v>
      </c>
    </row>
    <row r="75" spans="1:23" s="509" customFormat="1" ht="12.75">
      <c r="A75" s="515" t="s">
        <v>669</v>
      </c>
      <c r="B75" s="515" t="s">
        <v>29</v>
      </c>
      <c r="C75" s="512">
        <v>20</v>
      </c>
      <c r="D75" s="512">
        <v>2137.5</v>
      </c>
      <c r="E75" s="512">
        <v>1590</v>
      </c>
      <c r="F75" s="512">
        <v>1800</v>
      </c>
      <c r="G75" s="512">
        <v>2100</v>
      </c>
      <c r="H75" s="512">
        <v>2500</v>
      </c>
      <c r="I75" s="513">
        <v>2525.0000000000005</v>
      </c>
      <c r="J75" s="514">
        <v>12</v>
      </c>
      <c r="K75" s="512">
        <v>2362.5</v>
      </c>
      <c r="L75" s="512">
        <v>1800</v>
      </c>
      <c r="M75" s="512">
        <v>1875</v>
      </c>
      <c r="N75" s="512">
        <v>2500</v>
      </c>
      <c r="O75" s="512">
        <v>2812.5</v>
      </c>
      <c r="P75" s="513">
        <v>3000</v>
      </c>
      <c r="Q75" s="514">
        <v>18</v>
      </c>
      <c r="R75" s="512">
        <v>1673.9348</v>
      </c>
      <c r="S75" s="512">
        <v>1230.8</v>
      </c>
      <c r="T75" s="512">
        <v>1367.6084999999998</v>
      </c>
      <c r="U75" s="512">
        <v>1497.173</v>
      </c>
      <c r="V75" s="512">
        <v>1851.2656000000002</v>
      </c>
      <c r="W75" s="513">
        <v>2315.6480000000001</v>
      </c>
    </row>
    <row r="76" spans="1:23" s="509" customFormat="1" ht="12.75">
      <c r="A76" s="515" t="s">
        <v>669</v>
      </c>
      <c r="B76" s="515" t="s">
        <v>35</v>
      </c>
      <c r="C76" s="512">
        <v>2</v>
      </c>
      <c r="D76" s="512">
        <v>1650</v>
      </c>
      <c r="E76" s="512" t="s">
        <v>559</v>
      </c>
      <c r="F76" s="512" t="s">
        <v>559</v>
      </c>
      <c r="G76" s="512" t="s">
        <v>559</v>
      </c>
      <c r="H76" s="512" t="s">
        <v>559</v>
      </c>
      <c r="I76" s="513" t="s">
        <v>559</v>
      </c>
      <c r="J76" s="514">
        <v>1</v>
      </c>
      <c r="K76" s="512" t="s">
        <v>559</v>
      </c>
      <c r="L76" s="512" t="s">
        <v>559</v>
      </c>
      <c r="M76" s="512" t="s">
        <v>559</v>
      </c>
      <c r="N76" s="512" t="s">
        <v>559</v>
      </c>
      <c r="O76" s="512" t="s">
        <v>559</v>
      </c>
      <c r="P76" s="513" t="s">
        <v>559</v>
      </c>
      <c r="Q76" s="514">
        <v>3</v>
      </c>
      <c r="R76" s="512">
        <v>1283.2533333333333</v>
      </c>
      <c r="S76" s="512" t="s">
        <v>559</v>
      </c>
      <c r="T76" s="512" t="s">
        <v>559</v>
      </c>
      <c r="U76" s="512" t="s">
        <v>559</v>
      </c>
      <c r="V76" s="512" t="s">
        <v>559</v>
      </c>
      <c r="W76" s="513" t="s">
        <v>559</v>
      </c>
    </row>
    <row r="77" spans="1:23" s="509" customFormat="1" ht="12.75">
      <c r="A77" s="515" t="s">
        <v>669</v>
      </c>
      <c r="B77" s="515" t="s">
        <v>26</v>
      </c>
      <c r="C77" s="512">
        <v>14</v>
      </c>
      <c r="D77" s="512">
        <v>2778.5714285714284</v>
      </c>
      <c r="E77" s="512">
        <v>2500</v>
      </c>
      <c r="F77" s="512">
        <v>2500</v>
      </c>
      <c r="G77" s="512">
        <v>2700</v>
      </c>
      <c r="H77" s="512">
        <v>3000</v>
      </c>
      <c r="I77" s="513">
        <v>3410.0000000000005</v>
      </c>
      <c r="J77" s="514">
        <v>11</v>
      </c>
      <c r="K77" s="512">
        <v>2754.5454545454545</v>
      </c>
      <c r="L77" s="512">
        <v>2500</v>
      </c>
      <c r="M77" s="512">
        <v>2500</v>
      </c>
      <c r="N77" s="512">
        <v>2700</v>
      </c>
      <c r="O77" s="512">
        <v>3000</v>
      </c>
      <c r="P77" s="513">
        <v>3000</v>
      </c>
      <c r="Q77" s="514">
        <v>14</v>
      </c>
      <c r="R77" s="512">
        <v>2081.7849714285717</v>
      </c>
      <c r="S77" s="512">
        <v>1500</v>
      </c>
      <c r="T77" s="512">
        <v>1630.4204999999999</v>
      </c>
      <c r="U77" s="512">
        <v>2082.2400000000002</v>
      </c>
      <c r="V77" s="512">
        <v>2378.4</v>
      </c>
      <c r="W77" s="513">
        <v>2641.36</v>
      </c>
    </row>
    <row r="78" spans="1:23" s="509" customFormat="1" ht="12.75">
      <c r="A78" s="515" t="s">
        <v>669</v>
      </c>
      <c r="B78" s="515" t="s">
        <v>34</v>
      </c>
      <c r="C78" s="512">
        <v>4</v>
      </c>
      <c r="D78" s="512">
        <v>1825</v>
      </c>
      <c r="E78" s="512" t="s">
        <v>559</v>
      </c>
      <c r="F78" s="512" t="s">
        <v>559</v>
      </c>
      <c r="G78" s="512" t="s">
        <v>559</v>
      </c>
      <c r="H78" s="512" t="s">
        <v>559</v>
      </c>
      <c r="I78" s="513" t="s">
        <v>559</v>
      </c>
      <c r="J78" s="514">
        <v>3</v>
      </c>
      <c r="K78" s="512">
        <v>1733.3333333333333</v>
      </c>
      <c r="L78" s="512" t="s">
        <v>559</v>
      </c>
      <c r="M78" s="512" t="s">
        <v>559</v>
      </c>
      <c r="N78" s="512" t="s">
        <v>559</v>
      </c>
      <c r="O78" s="512" t="s">
        <v>559</v>
      </c>
      <c r="P78" s="513" t="s">
        <v>559</v>
      </c>
      <c r="Q78" s="514">
        <v>3</v>
      </c>
      <c r="R78" s="512">
        <v>959.70666666666659</v>
      </c>
      <c r="S78" s="512" t="s">
        <v>559</v>
      </c>
      <c r="T78" s="512" t="s">
        <v>559</v>
      </c>
      <c r="U78" s="512" t="s">
        <v>559</v>
      </c>
      <c r="V78" s="512" t="s">
        <v>559</v>
      </c>
      <c r="W78" s="513" t="s">
        <v>559</v>
      </c>
    </row>
    <row r="79" spans="1:23" s="509" customFormat="1" ht="12.75">
      <c r="A79" s="515" t="s">
        <v>669</v>
      </c>
      <c r="B79" s="515" t="s">
        <v>27</v>
      </c>
      <c r="C79" s="512">
        <v>5</v>
      </c>
      <c r="D79" s="512">
        <v>2940</v>
      </c>
      <c r="E79" s="512" t="s">
        <v>559</v>
      </c>
      <c r="F79" s="512" t="s">
        <v>559</v>
      </c>
      <c r="G79" s="512" t="s">
        <v>559</v>
      </c>
      <c r="H79" s="512" t="s">
        <v>559</v>
      </c>
      <c r="I79" s="513" t="s">
        <v>559</v>
      </c>
      <c r="J79" s="514">
        <v>5</v>
      </c>
      <c r="K79" s="512">
        <v>3260</v>
      </c>
      <c r="L79" s="512" t="s">
        <v>559</v>
      </c>
      <c r="M79" s="512" t="s">
        <v>559</v>
      </c>
      <c r="N79" s="512" t="s">
        <v>559</v>
      </c>
      <c r="O79" s="512" t="s">
        <v>559</v>
      </c>
      <c r="P79" s="513" t="s">
        <v>559</v>
      </c>
      <c r="Q79" s="514">
        <v>5</v>
      </c>
      <c r="R79" s="512">
        <v>2329.1855999999998</v>
      </c>
      <c r="S79" s="512" t="s">
        <v>559</v>
      </c>
      <c r="T79" s="512" t="s">
        <v>559</v>
      </c>
      <c r="U79" s="512" t="s">
        <v>559</v>
      </c>
      <c r="V79" s="512" t="s">
        <v>559</v>
      </c>
      <c r="W79" s="513" t="s">
        <v>559</v>
      </c>
    </row>
    <row r="80" spans="1:23" s="509" customFormat="1" ht="12.75">
      <c r="A80" s="515" t="s">
        <v>669</v>
      </c>
      <c r="B80" s="515" t="s">
        <v>25</v>
      </c>
      <c r="C80" s="512">
        <v>5</v>
      </c>
      <c r="D80" s="512">
        <v>3600</v>
      </c>
      <c r="E80" s="512" t="s">
        <v>559</v>
      </c>
      <c r="F80" s="512" t="s">
        <v>559</v>
      </c>
      <c r="G80" s="512" t="s">
        <v>559</v>
      </c>
      <c r="H80" s="512" t="s">
        <v>559</v>
      </c>
      <c r="I80" s="513" t="s">
        <v>559</v>
      </c>
      <c r="J80" s="514">
        <v>3</v>
      </c>
      <c r="K80" s="512">
        <v>3666.6666666666665</v>
      </c>
      <c r="L80" s="512" t="s">
        <v>559</v>
      </c>
      <c r="M80" s="512" t="s">
        <v>559</v>
      </c>
      <c r="N80" s="512" t="s">
        <v>559</v>
      </c>
      <c r="O80" s="512" t="s">
        <v>559</v>
      </c>
      <c r="P80" s="513" t="s">
        <v>559</v>
      </c>
      <c r="Q80" s="514">
        <v>5</v>
      </c>
      <c r="R80" s="512">
        <v>2762.2400000000002</v>
      </c>
      <c r="S80" s="512" t="s">
        <v>559</v>
      </c>
      <c r="T80" s="512" t="s">
        <v>559</v>
      </c>
      <c r="U80" s="512" t="s">
        <v>559</v>
      </c>
      <c r="V80" s="512" t="s">
        <v>559</v>
      </c>
      <c r="W80" s="513" t="s">
        <v>559</v>
      </c>
    </row>
    <row r="81" spans="1:23" s="509" customFormat="1" ht="12.75">
      <c r="A81" s="515" t="s">
        <v>679</v>
      </c>
      <c r="B81" s="515" t="s">
        <v>25</v>
      </c>
      <c r="C81" s="512">
        <v>7</v>
      </c>
      <c r="D81" s="512">
        <v>2171.4285714285716</v>
      </c>
      <c r="E81" s="512">
        <v>1500</v>
      </c>
      <c r="F81" s="512">
        <v>1650</v>
      </c>
      <c r="G81" s="512">
        <v>2000</v>
      </c>
      <c r="H81" s="512">
        <v>2450</v>
      </c>
      <c r="I81" s="513">
        <v>2900.0000000000005</v>
      </c>
      <c r="J81" s="514">
        <v>7</v>
      </c>
      <c r="K81" s="512">
        <v>2242.8571428571427</v>
      </c>
      <c r="L81" s="512">
        <v>1500</v>
      </c>
      <c r="M81" s="512">
        <v>1650</v>
      </c>
      <c r="N81" s="512">
        <v>2400</v>
      </c>
      <c r="O81" s="512">
        <v>2500</v>
      </c>
      <c r="P81" s="513">
        <v>2900.0000000000005</v>
      </c>
      <c r="Q81" s="514">
        <v>7</v>
      </c>
      <c r="R81" s="512">
        <v>1538.8011428571428</v>
      </c>
      <c r="S81" s="512">
        <v>730</v>
      </c>
      <c r="T81" s="512">
        <v>1018.293</v>
      </c>
      <c r="U81" s="512">
        <v>1488.088</v>
      </c>
      <c r="V81" s="512">
        <v>1742.4670000000001</v>
      </c>
      <c r="W81" s="513">
        <v>2369.6000000000004</v>
      </c>
    </row>
    <row r="82" spans="1:23" s="509" customFormat="1" ht="12.75">
      <c r="A82" s="515" t="s">
        <v>679</v>
      </c>
      <c r="B82" s="515" t="s">
        <v>27</v>
      </c>
      <c r="C82" s="512">
        <v>2</v>
      </c>
      <c r="D82" s="512">
        <v>2400</v>
      </c>
      <c r="E82" s="512" t="s">
        <v>559</v>
      </c>
      <c r="F82" s="512" t="s">
        <v>559</v>
      </c>
      <c r="G82" s="512" t="s">
        <v>559</v>
      </c>
      <c r="H82" s="512" t="s">
        <v>559</v>
      </c>
      <c r="I82" s="513" t="s">
        <v>559</v>
      </c>
      <c r="J82" s="514">
        <v>1</v>
      </c>
      <c r="K82" s="512" t="s">
        <v>559</v>
      </c>
      <c r="L82" s="512" t="s">
        <v>559</v>
      </c>
      <c r="M82" s="512" t="s">
        <v>559</v>
      </c>
      <c r="N82" s="512" t="s">
        <v>559</v>
      </c>
      <c r="O82" s="512" t="s">
        <v>559</v>
      </c>
      <c r="P82" s="513" t="s">
        <v>559</v>
      </c>
      <c r="Q82" s="514">
        <v>2</v>
      </c>
      <c r="R82" s="512">
        <v>1778.8</v>
      </c>
      <c r="S82" s="512" t="s">
        <v>559</v>
      </c>
      <c r="T82" s="512" t="s">
        <v>559</v>
      </c>
      <c r="U82" s="512" t="s">
        <v>559</v>
      </c>
      <c r="V82" s="512" t="s">
        <v>559</v>
      </c>
      <c r="W82" s="513" t="s">
        <v>559</v>
      </c>
    </row>
    <row r="83" spans="1:23" s="509" customFormat="1" ht="12.75">
      <c r="A83" s="515" t="s">
        <v>679</v>
      </c>
      <c r="B83" s="515" t="s">
        <v>26</v>
      </c>
      <c r="C83" s="512">
        <v>3</v>
      </c>
      <c r="D83" s="512">
        <v>1533.3333333333333</v>
      </c>
      <c r="E83" s="512" t="s">
        <v>559</v>
      </c>
      <c r="F83" s="512" t="s">
        <v>559</v>
      </c>
      <c r="G83" s="512" t="s">
        <v>559</v>
      </c>
      <c r="H83" s="512" t="s">
        <v>559</v>
      </c>
      <c r="I83" s="513" t="s">
        <v>559</v>
      </c>
      <c r="J83" s="514">
        <v>1</v>
      </c>
      <c r="K83" s="512" t="s">
        <v>559</v>
      </c>
      <c r="L83" s="512" t="s">
        <v>559</v>
      </c>
      <c r="M83" s="512" t="s">
        <v>559</v>
      </c>
      <c r="N83" s="512" t="s">
        <v>559</v>
      </c>
      <c r="O83" s="512" t="s">
        <v>559</v>
      </c>
      <c r="P83" s="513" t="s">
        <v>559</v>
      </c>
      <c r="Q83" s="514">
        <v>0</v>
      </c>
      <c r="R83" s="512" t="s">
        <v>559</v>
      </c>
      <c r="S83" s="512" t="s">
        <v>559</v>
      </c>
      <c r="T83" s="512" t="s">
        <v>559</v>
      </c>
      <c r="U83" s="512" t="s">
        <v>559</v>
      </c>
      <c r="V83" s="512" t="s">
        <v>559</v>
      </c>
      <c r="W83" s="513" t="s">
        <v>559</v>
      </c>
    </row>
    <row r="84" spans="1:23" s="509" customFormat="1" ht="12.75">
      <c r="A84" s="515" t="s">
        <v>679</v>
      </c>
      <c r="B84" s="515" t="s">
        <v>23</v>
      </c>
      <c r="C84" s="512">
        <v>2</v>
      </c>
      <c r="D84" s="512">
        <v>2750</v>
      </c>
      <c r="E84" s="512" t="s">
        <v>559</v>
      </c>
      <c r="F84" s="512" t="s">
        <v>559</v>
      </c>
      <c r="G84" s="512" t="s">
        <v>559</v>
      </c>
      <c r="H84" s="512" t="s">
        <v>559</v>
      </c>
      <c r="I84" s="513" t="s">
        <v>559</v>
      </c>
      <c r="J84" s="514">
        <v>2</v>
      </c>
      <c r="K84" s="512">
        <v>3000</v>
      </c>
      <c r="L84" s="512" t="s">
        <v>559</v>
      </c>
      <c r="M84" s="512" t="s">
        <v>559</v>
      </c>
      <c r="N84" s="512" t="s">
        <v>559</v>
      </c>
      <c r="O84" s="512" t="s">
        <v>559</v>
      </c>
      <c r="P84" s="513" t="s">
        <v>559</v>
      </c>
      <c r="Q84" s="514">
        <v>2</v>
      </c>
      <c r="R84" s="512">
        <v>2477.8656000000001</v>
      </c>
      <c r="S84" s="512" t="s">
        <v>559</v>
      </c>
      <c r="T84" s="512" t="s">
        <v>559</v>
      </c>
      <c r="U84" s="512" t="s">
        <v>559</v>
      </c>
      <c r="V84" s="512" t="s">
        <v>559</v>
      </c>
      <c r="W84" s="513" t="s">
        <v>559</v>
      </c>
    </row>
    <row r="85" spans="1:23" s="509" customFormat="1" ht="12.75">
      <c r="A85" s="515" t="s">
        <v>643</v>
      </c>
      <c r="B85" s="515" t="s">
        <v>29</v>
      </c>
      <c r="C85" s="512">
        <v>151</v>
      </c>
      <c r="D85" s="512">
        <v>2091.1258278145697</v>
      </c>
      <c r="E85" s="512">
        <v>1500</v>
      </c>
      <c r="F85" s="512">
        <v>1800</v>
      </c>
      <c r="G85" s="512">
        <v>2000</v>
      </c>
      <c r="H85" s="512">
        <v>2450</v>
      </c>
      <c r="I85" s="513">
        <v>2800</v>
      </c>
      <c r="J85" s="514">
        <v>97</v>
      </c>
      <c r="K85" s="512">
        <v>2247.4226804123709</v>
      </c>
      <c r="L85" s="512">
        <v>1660.0000000000002</v>
      </c>
      <c r="M85" s="512">
        <v>1800</v>
      </c>
      <c r="N85" s="512">
        <v>2150</v>
      </c>
      <c r="O85" s="512">
        <v>2500</v>
      </c>
      <c r="P85" s="513">
        <v>3000</v>
      </c>
      <c r="Q85" s="514">
        <v>145</v>
      </c>
      <c r="R85" s="512">
        <v>1600.6161710344832</v>
      </c>
      <c r="S85" s="512">
        <v>1056.24</v>
      </c>
      <c r="T85" s="512">
        <v>1369.174</v>
      </c>
      <c r="U85" s="512">
        <v>1600.7439999999999</v>
      </c>
      <c r="V85" s="512">
        <v>1850.8799999999999</v>
      </c>
      <c r="W85" s="513">
        <v>2128.5119999999993</v>
      </c>
    </row>
    <row r="86" spans="1:23" s="509" customFormat="1" ht="12.75">
      <c r="A86" s="515" t="s">
        <v>643</v>
      </c>
      <c r="B86" s="515" t="s">
        <v>31</v>
      </c>
      <c r="C86" s="512">
        <v>44</v>
      </c>
      <c r="D86" s="512">
        <v>1802.2727272727273</v>
      </c>
      <c r="E86" s="512">
        <v>1430</v>
      </c>
      <c r="F86" s="512">
        <v>1500</v>
      </c>
      <c r="G86" s="512">
        <v>1800</v>
      </c>
      <c r="H86" s="512">
        <v>2000</v>
      </c>
      <c r="I86" s="513">
        <v>2300</v>
      </c>
      <c r="J86" s="514">
        <v>30</v>
      </c>
      <c r="K86" s="512">
        <v>1968.3333333333333</v>
      </c>
      <c r="L86" s="512">
        <v>1500</v>
      </c>
      <c r="M86" s="512">
        <v>1725</v>
      </c>
      <c r="N86" s="512">
        <v>2000</v>
      </c>
      <c r="O86" s="512">
        <v>2075</v>
      </c>
      <c r="P86" s="513">
        <v>2500</v>
      </c>
      <c r="Q86" s="514">
        <v>39</v>
      </c>
      <c r="R86" s="512">
        <v>1278.0465743589743</v>
      </c>
      <c r="S86" s="512">
        <v>738.20800000000008</v>
      </c>
      <c r="T86" s="512">
        <v>1056.24</v>
      </c>
      <c r="U86" s="512">
        <v>1276.5444</v>
      </c>
      <c r="V86" s="512">
        <v>1541.2869999999998</v>
      </c>
      <c r="W86" s="513">
        <v>1707.3120000000001</v>
      </c>
    </row>
    <row r="87" spans="1:23" s="509" customFormat="1" ht="12.75">
      <c r="A87" s="515" t="s">
        <v>643</v>
      </c>
      <c r="B87" s="515" t="s">
        <v>24</v>
      </c>
      <c r="C87" s="512">
        <v>20</v>
      </c>
      <c r="D87" s="512">
        <v>3530</v>
      </c>
      <c r="E87" s="512">
        <v>2450</v>
      </c>
      <c r="F87" s="512">
        <v>2575</v>
      </c>
      <c r="G87" s="512">
        <v>3350</v>
      </c>
      <c r="H87" s="512">
        <v>4125</v>
      </c>
      <c r="I87" s="513">
        <v>5410</v>
      </c>
      <c r="J87" s="514">
        <v>15</v>
      </c>
      <c r="K87" s="512">
        <v>3636.6666666666665</v>
      </c>
      <c r="L87" s="512">
        <v>2540</v>
      </c>
      <c r="M87" s="512">
        <v>2925</v>
      </c>
      <c r="N87" s="512">
        <v>3800</v>
      </c>
      <c r="O87" s="512">
        <v>4100</v>
      </c>
      <c r="P87" s="513">
        <v>4460</v>
      </c>
      <c r="Q87" s="514">
        <v>20</v>
      </c>
      <c r="R87" s="512">
        <v>3075.3349400000002</v>
      </c>
      <c r="S87" s="512">
        <v>1756.384</v>
      </c>
      <c r="T87" s="512">
        <v>1928</v>
      </c>
      <c r="U87" s="512">
        <v>2506.4</v>
      </c>
      <c r="V87" s="512">
        <v>3451.12</v>
      </c>
      <c r="W87" s="513">
        <v>5047.8896000000013</v>
      </c>
    </row>
    <row r="88" spans="1:23" s="509" customFormat="1" ht="12.75">
      <c r="A88" s="515" t="s">
        <v>643</v>
      </c>
      <c r="B88" s="515" t="s">
        <v>26</v>
      </c>
      <c r="C88" s="512">
        <v>57</v>
      </c>
      <c r="D88" s="512">
        <v>2591.2280701754385</v>
      </c>
      <c r="E88" s="512">
        <v>1600</v>
      </c>
      <c r="F88" s="512">
        <v>2000</v>
      </c>
      <c r="G88" s="512">
        <v>2500</v>
      </c>
      <c r="H88" s="512">
        <v>3000</v>
      </c>
      <c r="I88" s="513">
        <v>3500</v>
      </c>
      <c r="J88" s="514">
        <v>33</v>
      </c>
      <c r="K88" s="512">
        <v>3069.6969696969695</v>
      </c>
      <c r="L88" s="512">
        <v>2000</v>
      </c>
      <c r="M88" s="512">
        <v>2500</v>
      </c>
      <c r="N88" s="512">
        <v>2800</v>
      </c>
      <c r="O88" s="512">
        <v>3200</v>
      </c>
      <c r="P88" s="513">
        <v>4400</v>
      </c>
      <c r="Q88" s="514">
        <v>53</v>
      </c>
      <c r="R88" s="512">
        <v>1940.0458641509435</v>
      </c>
      <c r="S88" s="512">
        <v>1051.0588</v>
      </c>
      <c r="T88" s="512">
        <v>1463.0540000000001</v>
      </c>
      <c r="U88" s="512">
        <v>1928</v>
      </c>
      <c r="V88" s="512">
        <v>2313.6</v>
      </c>
      <c r="W88" s="513">
        <v>2699.2</v>
      </c>
    </row>
    <row r="89" spans="1:23" s="509" customFormat="1" ht="12.75">
      <c r="A89" s="515" t="s">
        <v>643</v>
      </c>
      <c r="B89" s="515" t="s">
        <v>27</v>
      </c>
      <c r="C89" s="512">
        <v>34</v>
      </c>
      <c r="D89" s="512">
        <v>3352.9411764705883</v>
      </c>
      <c r="E89" s="512">
        <v>2060</v>
      </c>
      <c r="F89" s="512">
        <v>2525</v>
      </c>
      <c r="G89" s="512">
        <v>3000</v>
      </c>
      <c r="H89" s="512">
        <v>4000</v>
      </c>
      <c r="I89" s="513">
        <v>5000</v>
      </c>
      <c r="J89" s="514">
        <v>21</v>
      </c>
      <c r="K89" s="512">
        <v>3621.7142857142858</v>
      </c>
      <c r="L89" s="512">
        <v>2200</v>
      </c>
      <c r="M89" s="512">
        <v>2800</v>
      </c>
      <c r="N89" s="512">
        <v>3500</v>
      </c>
      <c r="O89" s="512">
        <v>4500</v>
      </c>
      <c r="P89" s="513">
        <v>4800</v>
      </c>
      <c r="Q89" s="514">
        <v>34</v>
      </c>
      <c r="R89" s="512">
        <v>2725.6914235294116</v>
      </c>
      <c r="S89" s="512">
        <v>1642.6559999999999</v>
      </c>
      <c r="T89" s="512">
        <v>2053.3199999999997</v>
      </c>
      <c r="U89" s="512">
        <v>2548.8159999999998</v>
      </c>
      <c r="V89" s="512">
        <v>3645.848</v>
      </c>
      <c r="W89" s="513">
        <v>3856</v>
      </c>
    </row>
    <row r="90" spans="1:23" s="509" customFormat="1" ht="12.75">
      <c r="A90" s="515" t="s">
        <v>643</v>
      </c>
      <c r="B90" s="515" t="s">
        <v>30</v>
      </c>
      <c r="C90" s="512">
        <v>5</v>
      </c>
      <c r="D90" s="512">
        <v>2040</v>
      </c>
      <c r="E90" s="512" t="s">
        <v>559</v>
      </c>
      <c r="F90" s="512" t="s">
        <v>559</v>
      </c>
      <c r="G90" s="512" t="s">
        <v>559</v>
      </c>
      <c r="H90" s="512" t="s">
        <v>559</v>
      </c>
      <c r="I90" s="513" t="s">
        <v>559</v>
      </c>
      <c r="J90" s="514">
        <v>4</v>
      </c>
      <c r="K90" s="512">
        <v>2200</v>
      </c>
      <c r="L90" s="512" t="s">
        <v>559</v>
      </c>
      <c r="M90" s="512" t="s">
        <v>559</v>
      </c>
      <c r="N90" s="512" t="s">
        <v>559</v>
      </c>
      <c r="O90" s="512" t="s">
        <v>559</v>
      </c>
      <c r="P90" s="513" t="s">
        <v>559</v>
      </c>
      <c r="Q90" s="514">
        <v>5</v>
      </c>
      <c r="R90" s="512">
        <v>1856.0427999999999</v>
      </c>
      <c r="S90" s="512" t="s">
        <v>559</v>
      </c>
      <c r="T90" s="512" t="s">
        <v>559</v>
      </c>
      <c r="U90" s="512" t="s">
        <v>559</v>
      </c>
      <c r="V90" s="512" t="s">
        <v>559</v>
      </c>
      <c r="W90" s="513" t="s">
        <v>559</v>
      </c>
    </row>
    <row r="91" spans="1:23" s="509" customFormat="1" ht="12.75">
      <c r="A91" s="515" t="s">
        <v>643</v>
      </c>
      <c r="B91" s="515" t="s">
        <v>28</v>
      </c>
      <c r="C91" s="512">
        <v>4</v>
      </c>
      <c r="D91" s="512">
        <v>2700</v>
      </c>
      <c r="E91" s="512" t="s">
        <v>559</v>
      </c>
      <c r="F91" s="512" t="s">
        <v>559</v>
      </c>
      <c r="G91" s="512" t="s">
        <v>559</v>
      </c>
      <c r="H91" s="512" t="s">
        <v>559</v>
      </c>
      <c r="I91" s="513" t="s">
        <v>559</v>
      </c>
      <c r="J91" s="514">
        <v>4</v>
      </c>
      <c r="K91" s="512">
        <v>2550</v>
      </c>
      <c r="L91" s="512" t="s">
        <v>559</v>
      </c>
      <c r="M91" s="512" t="s">
        <v>559</v>
      </c>
      <c r="N91" s="512" t="s">
        <v>559</v>
      </c>
      <c r="O91" s="512" t="s">
        <v>559</v>
      </c>
      <c r="P91" s="513" t="s">
        <v>559</v>
      </c>
      <c r="Q91" s="514">
        <v>4</v>
      </c>
      <c r="R91" s="512">
        <v>1892.5165</v>
      </c>
      <c r="S91" s="512" t="s">
        <v>559</v>
      </c>
      <c r="T91" s="512" t="s">
        <v>559</v>
      </c>
      <c r="U91" s="512" t="s">
        <v>559</v>
      </c>
      <c r="V91" s="512" t="s">
        <v>559</v>
      </c>
      <c r="W91" s="513" t="s">
        <v>559</v>
      </c>
    </row>
    <row r="92" spans="1:23" s="509" customFormat="1" ht="12.75">
      <c r="A92" s="515" t="s">
        <v>643</v>
      </c>
      <c r="B92" s="515" t="s">
        <v>25</v>
      </c>
      <c r="C92" s="512">
        <v>6</v>
      </c>
      <c r="D92" s="512">
        <v>3066.6666666666665</v>
      </c>
      <c r="E92" s="512">
        <v>2100</v>
      </c>
      <c r="F92" s="512">
        <v>2500</v>
      </c>
      <c r="G92" s="512">
        <v>3100</v>
      </c>
      <c r="H92" s="512">
        <v>3925</v>
      </c>
      <c r="I92" s="513">
        <v>4000</v>
      </c>
      <c r="J92" s="514">
        <v>6</v>
      </c>
      <c r="K92" s="512">
        <v>3400</v>
      </c>
      <c r="L92" s="512">
        <v>2200</v>
      </c>
      <c r="M92" s="512">
        <v>2775</v>
      </c>
      <c r="N92" s="512">
        <v>3500</v>
      </c>
      <c r="O92" s="512">
        <v>4000</v>
      </c>
      <c r="P92" s="513">
        <v>4500</v>
      </c>
      <c r="Q92" s="514">
        <v>6</v>
      </c>
      <c r="R92" s="512">
        <v>2462.049</v>
      </c>
      <c r="S92" s="512">
        <v>1593.2669999999998</v>
      </c>
      <c r="T92" s="512">
        <v>2028.84</v>
      </c>
      <c r="U92" s="512">
        <v>2322.48</v>
      </c>
      <c r="V92" s="512">
        <v>3181.2</v>
      </c>
      <c r="W92" s="513">
        <v>3470.3999999999996</v>
      </c>
    </row>
    <row r="93" spans="1:23" s="509" customFormat="1" ht="12.75">
      <c r="A93" s="515" t="s">
        <v>643</v>
      </c>
      <c r="B93" s="515" t="s">
        <v>23</v>
      </c>
      <c r="C93" s="512">
        <v>7</v>
      </c>
      <c r="D93" s="512">
        <v>4057.1428571428573</v>
      </c>
      <c r="E93" s="512">
        <v>1800</v>
      </c>
      <c r="F93" s="512">
        <v>2350</v>
      </c>
      <c r="G93" s="512">
        <v>2500</v>
      </c>
      <c r="H93" s="512">
        <v>4500</v>
      </c>
      <c r="I93" s="513">
        <v>8000.0000000000018</v>
      </c>
      <c r="J93" s="514">
        <v>4</v>
      </c>
      <c r="K93" s="512">
        <v>5750</v>
      </c>
      <c r="L93" s="512" t="s">
        <v>559</v>
      </c>
      <c r="M93" s="512" t="s">
        <v>559</v>
      </c>
      <c r="N93" s="512" t="s">
        <v>559</v>
      </c>
      <c r="O93" s="512" t="s">
        <v>559</v>
      </c>
      <c r="P93" s="513" t="s">
        <v>559</v>
      </c>
      <c r="Q93" s="514">
        <v>6</v>
      </c>
      <c r="R93" s="512">
        <v>2344.5956666666666</v>
      </c>
      <c r="S93" s="512">
        <v>1034.587</v>
      </c>
      <c r="T93" s="512">
        <v>1476.8805</v>
      </c>
      <c r="U93" s="512">
        <v>1864</v>
      </c>
      <c r="V93" s="512">
        <v>3084.8</v>
      </c>
      <c r="W93" s="513">
        <v>4135.2</v>
      </c>
    </row>
    <row r="94" spans="1:23" s="509" customFormat="1" ht="12.75">
      <c r="A94" s="515" t="s">
        <v>721</v>
      </c>
      <c r="B94" s="515" t="s">
        <v>32</v>
      </c>
      <c r="C94" s="512">
        <v>5</v>
      </c>
      <c r="D94" s="512">
        <v>1440</v>
      </c>
      <c r="E94" s="512" t="s">
        <v>559</v>
      </c>
      <c r="F94" s="512" t="s">
        <v>559</v>
      </c>
      <c r="G94" s="512" t="s">
        <v>559</v>
      </c>
      <c r="H94" s="512" t="s">
        <v>559</v>
      </c>
      <c r="I94" s="513" t="s">
        <v>559</v>
      </c>
      <c r="J94" s="514">
        <v>1</v>
      </c>
      <c r="K94" s="512" t="s">
        <v>559</v>
      </c>
      <c r="L94" s="512" t="s">
        <v>559</v>
      </c>
      <c r="M94" s="512" t="s">
        <v>559</v>
      </c>
      <c r="N94" s="512" t="s">
        <v>559</v>
      </c>
      <c r="O94" s="512" t="s">
        <v>559</v>
      </c>
      <c r="P94" s="513" t="s">
        <v>559</v>
      </c>
      <c r="Q94" s="514">
        <v>3</v>
      </c>
      <c r="R94" s="512">
        <v>947.34933333333322</v>
      </c>
      <c r="S94" s="512" t="s">
        <v>559</v>
      </c>
      <c r="T94" s="512" t="s">
        <v>559</v>
      </c>
      <c r="U94" s="512" t="s">
        <v>559</v>
      </c>
      <c r="V94" s="512" t="s">
        <v>559</v>
      </c>
      <c r="W94" s="513" t="s">
        <v>559</v>
      </c>
    </row>
    <row r="95" spans="1:23" s="509" customFormat="1" ht="12.75">
      <c r="A95" s="515" t="s">
        <v>721</v>
      </c>
      <c r="B95" s="515" t="s">
        <v>34</v>
      </c>
      <c r="C95" s="512">
        <v>3</v>
      </c>
      <c r="D95" s="512">
        <v>1900</v>
      </c>
      <c r="E95" s="512" t="s">
        <v>559</v>
      </c>
      <c r="F95" s="512" t="s">
        <v>559</v>
      </c>
      <c r="G95" s="512" t="s">
        <v>559</v>
      </c>
      <c r="H95" s="512" t="s">
        <v>559</v>
      </c>
      <c r="I95" s="513" t="s">
        <v>559</v>
      </c>
      <c r="J95" s="514">
        <v>2</v>
      </c>
      <c r="K95" s="512">
        <v>1350</v>
      </c>
      <c r="L95" s="512" t="s">
        <v>559</v>
      </c>
      <c r="M95" s="512" t="s">
        <v>559</v>
      </c>
      <c r="N95" s="512" t="s">
        <v>559</v>
      </c>
      <c r="O95" s="512" t="s">
        <v>559</v>
      </c>
      <c r="P95" s="513" t="s">
        <v>559</v>
      </c>
      <c r="Q95" s="514">
        <v>2</v>
      </c>
      <c r="R95" s="512">
        <v>875</v>
      </c>
      <c r="S95" s="512" t="s">
        <v>559</v>
      </c>
      <c r="T95" s="512" t="s">
        <v>559</v>
      </c>
      <c r="U95" s="512" t="s">
        <v>559</v>
      </c>
      <c r="V95" s="512" t="s">
        <v>559</v>
      </c>
      <c r="W95" s="513" t="s">
        <v>559</v>
      </c>
    </row>
    <row r="96" spans="1:23" s="509" customFormat="1" ht="12.75">
      <c r="A96" s="515" t="s">
        <v>626</v>
      </c>
      <c r="B96" s="515" t="s">
        <v>25</v>
      </c>
      <c r="C96" s="512">
        <v>49</v>
      </c>
      <c r="D96" s="512">
        <v>3152.4489795918366</v>
      </c>
      <c r="E96" s="512">
        <v>2160</v>
      </c>
      <c r="F96" s="512">
        <v>2500</v>
      </c>
      <c r="G96" s="512">
        <v>2900</v>
      </c>
      <c r="H96" s="512">
        <v>3500</v>
      </c>
      <c r="I96" s="513">
        <v>4520.0000000000018</v>
      </c>
      <c r="J96" s="514">
        <v>33</v>
      </c>
      <c r="K96" s="512">
        <v>3081.818181818182</v>
      </c>
      <c r="L96" s="512">
        <v>2340</v>
      </c>
      <c r="M96" s="512">
        <v>2500</v>
      </c>
      <c r="N96" s="512">
        <v>2900</v>
      </c>
      <c r="O96" s="512">
        <v>3500</v>
      </c>
      <c r="P96" s="513">
        <v>4400</v>
      </c>
      <c r="Q96" s="514">
        <v>43</v>
      </c>
      <c r="R96" s="512">
        <v>2626.7086046511627</v>
      </c>
      <c r="S96" s="512">
        <v>1569.4512</v>
      </c>
      <c r="T96" s="512">
        <v>1918.288</v>
      </c>
      <c r="U96" s="512">
        <v>2236.48</v>
      </c>
      <c r="V96" s="512">
        <v>2611.04</v>
      </c>
      <c r="W96" s="513">
        <v>3287.8080000000004</v>
      </c>
    </row>
    <row r="97" spans="1:23" s="509" customFormat="1" ht="12.75">
      <c r="A97" s="515" t="s">
        <v>626</v>
      </c>
      <c r="B97" s="515" t="s">
        <v>26</v>
      </c>
      <c r="C97" s="512">
        <v>124</v>
      </c>
      <c r="D97" s="512">
        <v>3829.8467741935483</v>
      </c>
      <c r="E97" s="512">
        <v>2500</v>
      </c>
      <c r="F97" s="512">
        <v>3000</v>
      </c>
      <c r="G97" s="512">
        <v>3600</v>
      </c>
      <c r="H97" s="512">
        <v>4575</v>
      </c>
      <c r="I97" s="513">
        <v>5640.0000000000009</v>
      </c>
      <c r="J97" s="514">
        <v>92</v>
      </c>
      <c r="K97" s="512">
        <v>4008.1521739130435</v>
      </c>
      <c r="L97" s="512">
        <v>2500</v>
      </c>
      <c r="M97" s="512">
        <v>3000</v>
      </c>
      <c r="N97" s="512">
        <v>4000</v>
      </c>
      <c r="O97" s="512">
        <v>5000</v>
      </c>
      <c r="P97" s="513">
        <v>5950.0000000000027</v>
      </c>
      <c r="Q97" s="514">
        <v>119</v>
      </c>
      <c r="R97" s="512">
        <v>3097.2085310924376</v>
      </c>
      <c r="S97" s="512">
        <v>1771.008</v>
      </c>
      <c r="T97" s="512">
        <v>2429.2799999999997</v>
      </c>
      <c r="U97" s="512">
        <v>3084.8</v>
      </c>
      <c r="V97" s="512">
        <v>3547.52</v>
      </c>
      <c r="W97" s="513">
        <v>4287.8720000000012</v>
      </c>
    </row>
    <row r="98" spans="1:23" s="509" customFormat="1" ht="12.75">
      <c r="A98" s="515" t="s">
        <v>626</v>
      </c>
      <c r="B98" s="515" t="s">
        <v>33</v>
      </c>
      <c r="C98" s="512">
        <v>5</v>
      </c>
      <c r="D98" s="512">
        <v>1980</v>
      </c>
      <c r="E98" s="512" t="s">
        <v>559</v>
      </c>
      <c r="F98" s="512" t="s">
        <v>559</v>
      </c>
      <c r="G98" s="512" t="s">
        <v>559</v>
      </c>
      <c r="H98" s="512" t="s">
        <v>559</v>
      </c>
      <c r="I98" s="513" t="s">
        <v>559</v>
      </c>
      <c r="J98" s="514">
        <v>4</v>
      </c>
      <c r="K98" s="512">
        <v>2250</v>
      </c>
      <c r="L98" s="512" t="s">
        <v>559</v>
      </c>
      <c r="M98" s="512" t="s">
        <v>559</v>
      </c>
      <c r="N98" s="512" t="s">
        <v>559</v>
      </c>
      <c r="O98" s="512" t="s">
        <v>559</v>
      </c>
      <c r="P98" s="513" t="s">
        <v>559</v>
      </c>
      <c r="Q98" s="514">
        <v>5</v>
      </c>
      <c r="R98" s="512">
        <v>1530.0372000000002</v>
      </c>
      <c r="S98" s="512" t="s">
        <v>559</v>
      </c>
      <c r="T98" s="512" t="s">
        <v>559</v>
      </c>
      <c r="U98" s="512" t="s">
        <v>559</v>
      </c>
      <c r="V98" s="512" t="s">
        <v>559</v>
      </c>
      <c r="W98" s="513" t="s">
        <v>559</v>
      </c>
    </row>
    <row r="99" spans="1:23" s="509" customFormat="1" ht="12.75">
      <c r="A99" s="515" t="s">
        <v>626</v>
      </c>
      <c r="B99" s="515" t="s">
        <v>29</v>
      </c>
      <c r="C99" s="512">
        <v>130</v>
      </c>
      <c r="D99" s="512">
        <v>2831.9615384615386</v>
      </c>
      <c r="E99" s="512">
        <v>2000</v>
      </c>
      <c r="F99" s="512">
        <v>2400</v>
      </c>
      <c r="G99" s="512">
        <v>2600</v>
      </c>
      <c r="H99" s="512">
        <v>3000</v>
      </c>
      <c r="I99" s="513">
        <v>4000</v>
      </c>
      <c r="J99" s="514">
        <v>97</v>
      </c>
      <c r="K99" s="512">
        <v>2962.4742268041236</v>
      </c>
      <c r="L99" s="512">
        <v>2060</v>
      </c>
      <c r="M99" s="512">
        <v>2500</v>
      </c>
      <c r="N99" s="512">
        <v>3000</v>
      </c>
      <c r="O99" s="512">
        <v>3200</v>
      </c>
      <c r="P99" s="513">
        <v>4000</v>
      </c>
      <c r="Q99" s="514">
        <v>121</v>
      </c>
      <c r="R99" s="512">
        <v>2155.0723438016535</v>
      </c>
      <c r="S99" s="512">
        <v>1431.76</v>
      </c>
      <c r="T99" s="512">
        <v>1665.7919999999999</v>
      </c>
      <c r="U99" s="512">
        <v>2082</v>
      </c>
      <c r="V99" s="512">
        <v>2520</v>
      </c>
      <c r="W99" s="513">
        <v>2930.56</v>
      </c>
    </row>
    <row r="100" spans="1:23" s="509" customFormat="1" ht="12.75">
      <c r="A100" s="515" t="s">
        <v>626</v>
      </c>
      <c r="B100" s="515" t="s">
        <v>30</v>
      </c>
      <c r="C100" s="512">
        <v>48</v>
      </c>
      <c r="D100" s="512">
        <v>2302.6041666666665</v>
      </c>
      <c r="E100" s="512">
        <v>1517.5</v>
      </c>
      <c r="F100" s="512">
        <v>1837.5</v>
      </c>
      <c r="G100" s="512">
        <v>2200</v>
      </c>
      <c r="H100" s="512">
        <v>2500</v>
      </c>
      <c r="I100" s="513">
        <v>3150.0000000000023</v>
      </c>
      <c r="J100" s="514">
        <v>35</v>
      </c>
      <c r="K100" s="512">
        <v>2361.1428571428573</v>
      </c>
      <c r="L100" s="512">
        <v>1600</v>
      </c>
      <c r="M100" s="512">
        <v>1850</v>
      </c>
      <c r="N100" s="512">
        <v>2000</v>
      </c>
      <c r="O100" s="512">
        <v>2550</v>
      </c>
      <c r="P100" s="513">
        <v>3500</v>
      </c>
      <c r="Q100" s="514">
        <v>48</v>
      </c>
      <c r="R100" s="512">
        <v>1716.8042250000001</v>
      </c>
      <c r="S100" s="512">
        <v>1098.1782000000001</v>
      </c>
      <c r="T100" s="512">
        <v>1322.5</v>
      </c>
      <c r="U100" s="512">
        <v>1556.934</v>
      </c>
      <c r="V100" s="512">
        <v>2000</v>
      </c>
      <c r="W100" s="513">
        <v>2399.5200000000013</v>
      </c>
    </row>
    <row r="101" spans="1:23" s="509" customFormat="1" ht="12.75">
      <c r="A101" s="515" t="s">
        <v>626</v>
      </c>
      <c r="B101" s="515" t="s">
        <v>28</v>
      </c>
      <c r="C101" s="512">
        <v>13</v>
      </c>
      <c r="D101" s="512">
        <v>3653.8461538461538</v>
      </c>
      <c r="E101" s="512">
        <v>2640</v>
      </c>
      <c r="F101" s="512">
        <v>2800</v>
      </c>
      <c r="G101" s="512">
        <v>3250</v>
      </c>
      <c r="H101" s="512">
        <v>4000</v>
      </c>
      <c r="I101" s="513">
        <v>5740.0000000000009</v>
      </c>
      <c r="J101" s="514">
        <v>12</v>
      </c>
      <c r="K101" s="512">
        <v>4025</v>
      </c>
      <c r="L101" s="512">
        <v>2800</v>
      </c>
      <c r="M101" s="512">
        <v>2950</v>
      </c>
      <c r="N101" s="512">
        <v>3350</v>
      </c>
      <c r="O101" s="512">
        <v>4175</v>
      </c>
      <c r="P101" s="513">
        <v>6320.0000000000009</v>
      </c>
      <c r="Q101" s="514">
        <v>12</v>
      </c>
      <c r="R101" s="512">
        <v>3253.2258666666662</v>
      </c>
      <c r="S101" s="512">
        <v>2309.0720000000001</v>
      </c>
      <c r="T101" s="512">
        <v>2390.7199999999998</v>
      </c>
      <c r="U101" s="512">
        <v>2630.32</v>
      </c>
      <c r="V101" s="512">
        <v>3556.3888000000002</v>
      </c>
      <c r="W101" s="513">
        <v>5390.3795199999995</v>
      </c>
    </row>
    <row r="102" spans="1:23" s="509" customFormat="1" ht="12.75">
      <c r="A102" s="515" t="s">
        <v>626</v>
      </c>
      <c r="B102" s="515" t="s">
        <v>24</v>
      </c>
      <c r="C102" s="512">
        <v>19</v>
      </c>
      <c r="D102" s="512">
        <v>4652.6315789473683</v>
      </c>
      <c r="E102" s="512">
        <v>3280</v>
      </c>
      <c r="F102" s="512">
        <v>3500</v>
      </c>
      <c r="G102" s="512">
        <v>4500</v>
      </c>
      <c r="H102" s="512">
        <v>5500</v>
      </c>
      <c r="I102" s="513">
        <v>6319.9999999999991</v>
      </c>
      <c r="J102" s="514">
        <v>16</v>
      </c>
      <c r="K102" s="512">
        <v>5156.25</v>
      </c>
      <c r="L102" s="512">
        <v>3450</v>
      </c>
      <c r="M102" s="512">
        <v>3500</v>
      </c>
      <c r="N102" s="512">
        <v>4500</v>
      </c>
      <c r="O102" s="512">
        <v>6375</v>
      </c>
      <c r="P102" s="513">
        <v>7550</v>
      </c>
      <c r="Q102" s="514">
        <v>19</v>
      </c>
      <c r="R102" s="512">
        <v>4049.0290526315789</v>
      </c>
      <c r="S102" s="512">
        <v>2406.1439999999998</v>
      </c>
      <c r="T102" s="512">
        <v>2911.2799999999997</v>
      </c>
      <c r="U102" s="512">
        <v>4087.3599999999997</v>
      </c>
      <c r="V102" s="512">
        <v>5250</v>
      </c>
      <c r="W102" s="513">
        <v>5814.848</v>
      </c>
    </row>
    <row r="103" spans="1:23" s="509" customFormat="1" ht="12.75">
      <c r="A103" s="515" t="s">
        <v>626</v>
      </c>
      <c r="B103" s="515" t="s">
        <v>27</v>
      </c>
      <c r="C103" s="512">
        <v>26</v>
      </c>
      <c r="D103" s="512">
        <v>4432.6923076923076</v>
      </c>
      <c r="E103" s="512">
        <v>2750</v>
      </c>
      <c r="F103" s="512">
        <v>3000</v>
      </c>
      <c r="G103" s="512">
        <v>4350</v>
      </c>
      <c r="H103" s="512">
        <v>5375</v>
      </c>
      <c r="I103" s="513">
        <v>6250</v>
      </c>
      <c r="J103" s="514">
        <v>18</v>
      </c>
      <c r="K103" s="512">
        <v>4733.333333333333</v>
      </c>
      <c r="L103" s="512">
        <v>2850</v>
      </c>
      <c r="M103" s="512">
        <v>3500</v>
      </c>
      <c r="N103" s="512">
        <v>4600</v>
      </c>
      <c r="O103" s="512">
        <v>6000</v>
      </c>
      <c r="P103" s="513">
        <v>7000</v>
      </c>
      <c r="Q103" s="514">
        <v>25</v>
      </c>
      <c r="R103" s="512">
        <v>3613.0631680000001</v>
      </c>
      <c r="S103" s="512">
        <v>2008.1113600000001</v>
      </c>
      <c r="T103" s="512">
        <v>2699.2</v>
      </c>
      <c r="U103" s="512">
        <v>3470.4</v>
      </c>
      <c r="V103" s="512">
        <v>4164.4800000000005</v>
      </c>
      <c r="W103" s="513">
        <v>5404.6054400000012</v>
      </c>
    </row>
    <row r="104" spans="1:23" s="509" customFormat="1" ht="12.75">
      <c r="A104" s="515" t="s">
        <v>626</v>
      </c>
      <c r="B104" s="515" t="s">
        <v>34</v>
      </c>
      <c r="C104" s="512">
        <v>4</v>
      </c>
      <c r="D104" s="512">
        <v>2625</v>
      </c>
      <c r="E104" s="512" t="s">
        <v>559</v>
      </c>
      <c r="F104" s="512" t="s">
        <v>559</v>
      </c>
      <c r="G104" s="512" t="s">
        <v>559</v>
      </c>
      <c r="H104" s="512" t="s">
        <v>559</v>
      </c>
      <c r="I104" s="513" t="s">
        <v>559</v>
      </c>
      <c r="J104" s="514">
        <v>3</v>
      </c>
      <c r="K104" s="512">
        <v>2733.3333333333335</v>
      </c>
      <c r="L104" s="512" t="s">
        <v>559</v>
      </c>
      <c r="M104" s="512" t="s">
        <v>559</v>
      </c>
      <c r="N104" s="512" t="s">
        <v>559</v>
      </c>
      <c r="O104" s="512" t="s">
        <v>559</v>
      </c>
      <c r="P104" s="513" t="s">
        <v>559</v>
      </c>
      <c r="Q104" s="514">
        <v>4</v>
      </c>
      <c r="R104" s="512">
        <v>2164.6400000000003</v>
      </c>
      <c r="S104" s="512" t="s">
        <v>559</v>
      </c>
      <c r="T104" s="512" t="s">
        <v>559</v>
      </c>
      <c r="U104" s="512" t="s">
        <v>559</v>
      </c>
      <c r="V104" s="512" t="s">
        <v>559</v>
      </c>
      <c r="W104" s="513" t="s">
        <v>559</v>
      </c>
    </row>
    <row r="105" spans="1:23" s="509" customFormat="1" ht="12.75">
      <c r="A105" s="515" t="s">
        <v>626</v>
      </c>
      <c r="B105" s="515" t="s">
        <v>32</v>
      </c>
      <c r="C105" s="512">
        <v>7</v>
      </c>
      <c r="D105" s="512">
        <v>1842.8571428571429</v>
      </c>
      <c r="E105" s="512">
        <v>1440</v>
      </c>
      <c r="F105" s="512">
        <v>1600</v>
      </c>
      <c r="G105" s="512">
        <v>2000</v>
      </c>
      <c r="H105" s="512">
        <v>2000</v>
      </c>
      <c r="I105" s="513">
        <v>2200</v>
      </c>
      <c r="J105" s="514">
        <v>5</v>
      </c>
      <c r="K105" s="512">
        <v>2040</v>
      </c>
      <c r="L105" s="512" t="s">
        <v>559</v>
      </c>
      <c r="M105" s="512" t="s">
        <v>559</v>
      </c>
      <c r="N105" s="512" t="s">
        <v>559</v>
      </c>
      <c r="O105" s="512" t="s">
        <v>559</v>
      </c>
      <c r="P105" s="513" t="s">
        <v>559</v>
      </c>
      <c r="Q105" s="514">
        <v>5</v>
      </c>
      <c r="R105" s="512">
        <v>1259.0939999999998</v>
      </c>
      <c r="S105" s="512" t="s">
        <v>559</v>
      </c>
      <c r="T105" s="512" t="s">
        <v>559</v>
      </c>
      <c r="U105" s="512" t="s">
        <v>559</v>
      </c>
      <c r="V105" s="512" t="s">
        <v>559</v>
      </c>
      <c r="W105" s="513" t="s">
        <v>559</v>
      </c>
    </row>
    <row r="106" spans="1:23" s="509" customFormat="1" ht="12.75">
      <c r="A106" s="515" t="s">
        <v>626</v>
      </c>
      <c r="B106" s="515" t="s">
        <v>31</v>
      </c>
      <c r="C106" s="512">
        <v>10</v>
      </c>
      <c r="D106" s="512">
        <v>2240</v>
      </c>
      <c r="E106" s="512">
        <v>1400</v>
      </c>
      <c r="F106" s="512">
        <v>1625</v>
      </c>
      <c r="G106" s="512">
        <v>2400</v>
      </c>
      <c r="H106" s="512">
        <v>2800</v>
      </c>
      <c r="I106" s="513">
        <v>3050</v>
      </c>
      <c r="J106" s="514">
        <v>7</v>
      </c>
      <c r="K106" s="512">
        <v>2250</v>
      </c>
      <c r="L106" s="512">
        <v>1330</v>
      </c>
      <c r="M106" s="512">
        <v>1775</v>
      </c>
      <c r="N106" s="512">
        <v>2200</v>
      </c>
      <c r="O106" s="512">
        <v>2750</v>
      </c>
      <c r="P106" s="513">
        <v>3200</v>
      </c>
      <c r="Q106" s="514">
        <v>10</v>
      </c>
      <c r="R106" s="512">
        <v>1731.9328</v>
      </c>
      <c r="S106" s="512">
        <v>1215.9274</v>
      </c>
      <c r="T106" s="512">
        <v>1417.6785</v>
      </c>
      <c r="U106" s="512">
        <v>1773.76</v>
      </c>
      <c r="V106" s="512">
        <v>2030.22</v>
      </c>
      <c r="W106" s="513">
        <v>2624.3719999999998</v>
      </c>
    </row>
    <row r="107" spans="1:23" s="509" customFormat="1" ht="12.75">
      <c r="A107" s="515" t="s">
        <v>714</v>
      </c>
      <c r="B107" s="515" t="s">
        <v>29</v>
      </c>
      <c r="C107" s="512">
        <v>20</v>
      </c>
      <c r="D107" s="512">
        <v>1830</v>
      </c>
      <c r="E107" s="512">
        <v>1490</v>
      </c>
      <c r="F107" s="512">
        <v>1575</v>
      </c>
      <c r="G107" s="512">
        <v>1800</v>
      </c>
      <c r="H107" s="512">
        <v>2000</v>
      </c>
      <c r="I107" s="513">
        <v>2320.0000000000005</v>
      </c>
      <c r="J107" s="514">
        <v>15</v>
      </c>
      <c r="K107" s="512">
        <v>1883.3333333333333</v>
      </c>
      <c r="L107" s="512">
        <v>1500</v>
      </c>
      <c r="M107" s="512">
        <v>1600</v>
      </c>
      <c r="N107" s="512">
        <v>1900</v>
      </c>
      <c r="O107" s="512">
        <v>2000</v>
      </c>
      <c r="P107" s="513">
        <v>2340</v>
      </c>
      <c r="Q107" s="514">
        <v>20</v>
      </c>
      <c r="R107" s="512">
        <v>1420.0720999999999</v>
      </c>
      <c r="S107" s="512">
        <v>972.03039999999999</v>
      </c>
      <c r="T107" s="512">
        <v>1208.9565</v>
      </c>
      <c r="U107" s="512">
        <v>1369.174</v>
      </c>
      <c r="V107" s="512">
        <v>1652.1399999999999</v>
      </c>
      <c r="W107" s="513">
        <v>2104.5</v>
      </c>
    </row>
    <row r="108" spans="1:23" s="509" customFormat="1" ht="12.75">
      <c r="A108" s="515" t="s">
        <v>714</v>
      </c>
      <c r="B108" s="515" t="s">
        <v>30</v>
      </c>
      <c r="C108" s="512">
        <v>11</v>
      </c>
      <c r="D108" s="512">
        <v>1600</v>
      </c>
      <c r="E108" s="512">
        <v>1300</v>
      </c>
      <c r="F108" s="512">
        <v>1500</v>
      </c>
      <c r="G108" s="512">
        <v>1700</v>
      </c>
      <c r="H108" s="512">
        <v>1800</v>
      </c>
      <c r="I108" s="513">
        <v>1800</v>
      </c>
      <c r="J108" s="514">
        <v>6</v>
      </c>
      <c r="K108" s="512">
        <v>1691.6666666666667</v>
      </c>
      <c r="L108" s="512">
        <v>1450</v>
      </c>
      <c r="M108" s="512">
        <v>1625</v>
      </c>
      <c r="N108" s="512">
        <v>1750</v>
      </c>
      <c r="O108" s="512">
        <v>1837.5</v>
      </c>
      <c r="P108" s="513">
        <v>1875</v>
      </c>
      <c r="Q108" s="514">
        <v>11</v>
      </c>
      <c r="R108" s="512">
        <v>1195.7346909090909</v>
      </c>
      <c r="S108" s="512">
        <v>900</v>
      </c>
      <c r="T108" s="512">
        <v>1026.4418000000001</v>
      </c>
      <c r="U108" s="512">
        <v>1143.8620000000001</v>
      </c>
      <c r="V108" s="512">
        <v>1416.114</v>
      </c>
      <c r="W108" s="513">
        <v>1556.934</v>
      </c>
    </row>
    <row r="109" spans="1:23" s="509" customFormat="1" ht="12.75">
      <c r="A109" s="515" t="s">
        <v>714</v>
      </c>
      <c r="B109" s="515" t="s">
        <v>32</v>
      </c>
      <c r="C109" s="512">
        <v>2</v>
      </c>
      <c r="D109" s="512">
        <v>950</v>
      </c>
      <c r="E109" s="512" t="s">
        <v>559</v>
      </c>
      <c r="F109" s="512" t="s">
        <v>559</v>
      </c>
      <c r="G109" s="512" t="s">
        <v>559</v>
      </c>
      <c r="H109" s="512" t="s">
        <v>559</v>
      </c>
      <c r="I109" s="513" t="s">
        <v>559</v>
      </c>
      <c r="J109" s="514">
        <v>1</v>
      </c>
      <c r="K109" s="512" t="s">
        <v>559</v>
      </c>
      <c r="L109" s="512" t="s">
        <v>559</v>
      </c>
      <c r="M109" s="512" t="s">
        <v>559</v>
      </c>
      <c r="N109" s="512" t="s">
        <v>559</v>
      </c>
      <c r="O109" s="512" t="s">
        <v>559</v>
      </c>
      <c r="P109" s="513" t="s">
        <v>559</v>
      </c>
      <c r="Q109" s="514">
        <v>0</v>
      </c>
      <c r="R109" s="512" t="s">
        <v>559</v>
      </c>
      <c r="S109" s="512" t="s">
        <v>559</v>
      </c>
      <c r="T109" s="512" t="s">
        <v>559</v>
      </c>
      <c r="U109" s="512" t="s">
        <v>559</v>
      </c>
      <c r="V109" s="512" t="s">
        <v>559</v>
      </c>
      <c r="W109" s="513" t="s">
        <v>559</v>
      </c>
    </row>
    <row r="110" spans="1:23" s="509" customFormat="1" ht="12.75">
      <c r="A110" s="515" t="s">
        <v>714</v>
      </c>
      <c r="B110" s="515" t="s">
        <v>31</v>
      </c>
      <c r="C110" s="512">
        <v>16</v>
      </c>
      <c r="D110" s="512">
        <v>1715.625</v>
      </c>
      <c r="E110" s="512">
        <v>1100</v>
      </c>
      <c r="F110" s="512">
        <v>1275</v>
      </c>
      <c r="G110" s="512">
        <v>1750</v>
      </c>
      <c r="H110" s="512">
        <v>2000</v>
      </c>
      <c r="I110" s="513">
        <v>2100</v>
      </c>
      <c r="J110" s="514">
        <v>10</v>
      </c>
      <c r="K110" s="512">
        <v>2000</v>
      </c>
      <c r="L110" s="512">
        <v>1480</v>
      </c>
      <c r="M110" s="512">
        <v>1575</v>
      </c>
      <c r="N110" s="512">
        <v>2000</v>
      </c>
      <c r="O110" s="512">
        <v>2150</v>
      </c>
      <c r="P110" s="513">
        <v>2810</v>
      </c>
      <c r="Q110" s="514">
        <v>16</v>
      </c>
      <c r="R110" s="512">
        <v>1297.587575</v>
      </c>
      <c r="S110" s="512">
        <v>770.53</v>
      </c>
      <c r="T110" s="512">
        <v>974.4928000000001</v>
      </c>
      <c r="U110" s="512">
        <v>1322.2329999999999</v>
      </c>
      <c r="V110" s="512">
        <v>1610.3844999999999</v>
      </c>
      <c r="W110" s="513">
        <v>1708.2080000000001</v>
      </c>
    </row>
    <row r="111" spans="1:23" s="509" customFormat="1" ht="12.75">
      <c r="A111" s="515" t="s">
        <v>714</v>
      </c>
      <c r="B111" s="515" t="s">
        <v>27</v>
      </c>
      <c r="C111" s="512">
        <v>5</v>
      </c>
      <c r="D111" s="512">
        <v>2600</v>
      </c>
      <c r="E111" s="512" t="s">
        <v>559</v>
      </c>
      <c r="F111" s="512" t="s">
        <v>559</v>
      </c>
      <c r="G111" s="512" t="s">
        <v>559</v>
      </c>
      <c r="H111" s="512" t="s">
        <v>559</v>
      </c>
      <c r="I111" s="513" t="s">
        <v>559</v>
      </c>
      <c r="J111" s="514">
        <v>5</v>
      </c>
      <c r="K111" s="512">
        <v>2500</v>
      </c>
      <c r="L111" s="512" t="s">
        <v>559</v>
      </c>
      <c r="M111" s="512" t="s">
        <v>559</v>
      </c>
      <c r="N111" s="512" t="s">
        <v>559</v>
      </c>
      <c r="O111" s="512" t="s">
        <v>559</v>
      </c>
      <c r="P111" s="513" t="s">
        <v>559</v>
      </c>
      <c r="Q111" s="514">
        <v>4</v>
      </c>
      <c r="R111" s="512">
        <v>1899.92</v>
      </c>
      <c r="S111" s="512" t="s">
        <v>559</v>
      </c>
      <c r="T111" s="512" t="s">
        <v>559</v>
      </c>
      <c r="U111" s="512" t="s">
        <v>559</v>
      </c>
      <c r="V111" s="512" t="s">
        <v>559</v>
      </c>
      <c r="W111" s="513" t="s">
        <v>559</v>
      </c>
    </row>
    <row r="112" spans="1:23" s="509" customFormat="1" ht="12.75">
      <c r="A112" s="515" t="s">
        <v>714</v>
      </c>
      <c r="B112" s="515" t="s">
        <v>26</v>
      </c>
      <c r="C112" s="512">
        <v>7</v>
      </c>
      <c r="D112" s="512">
        <v>2585.7142857142858</v>
      </c>
      <c r="E112" s="512">
        <v>1980</v>
      </c>
      <c r="F112" s="512">
        <v>2150</v>
      </c>
      <c r="G112" s="512">
        <v>2500</v>
      </c>
      <c r="H112" s="512">
        <v>3000</v>
      </c>
      <c r="I112" s="513">
        <v>3200</v>
      </c>
      <c r="J112" s="514">
        <v>5</v>
      </c>
      <c r="K112" s="512">
        <v>2380</v>
      </c>
      <c r="L112" s="512" t="s">
        <v>559</v>
      </c>
      <c r="M112" s="512" t="s">
        <v>559</v>
      </c>
      <c r="N112" s="512" t="s">
        <v>559</v>
      </c>
      <c r="O112" s="512" t="s">
        <v>559</v>
      </c>
      <c r="P112" s="513" t="s">
        <v>559</v>
      </c>
      <c r="Q112" s="514">
        <v>7</v>
      </c>
      <c r="R112" s="512">
        <v>1928.2265714285713</v>
      </c>
      <c r="S112" s="512">
        <v>1482.6076</v>
      </c>
      <c r="T112" s="512">
        <v>1595.4929999999999</v>
      </c>
      <c r="U112" s="512">
        <v>1800</v>
      </c>
      <c r="V112" s="512">
        <v>2120.7999999999997</v>
      </c>
      <c r="W112" s="513">
        <v>2554.4319999999998</v>
      </c>
    </row>
    <row r="113" spans="1:23" s="509" customFormat="1" ht="12.75">
      <c r="A113" s="515" t="s">
        <v>652</v>
      </c>
      <c r="B113" s="515" t="s">
        <v>25</v>
      </c>
      <c r="C113" s="512">
        <v>26</v>
      </c>
      <c r="D113" s="512">
        <v>2815.3846153846152</v>
      </c>
      <c r="E113" s="512">
        <v>1950</v>
      </c>
      <c r="F113" s="512">
        <v>2000</v>
      </c>
      <c r="G113" s="512">
        <v>2800</v>
      </c>
      <c r="H113" s="512">
        <v>3000</v>
      </c>
      <c r="I113" s="513">
        <v>3500</v>
      </c>
      <c r="J113" s="514">
        <v>21</v>
      </c>
      <c r="K113" s="512">
        <v>2966.6666666666665</v>
      </c>
      <c r="L113" s="512">
        <v>2100</v>
      </c>
      <c r="M113" s="512">
        <v>2300</v>
      </c>
      <c r="N113" s="512">
        <v>3000</v>
      </c>
      <c r="O113" s="512">
        <v>3500</v>
      </c>
      <c r="P113" s="513">
        <v>3600</v>
      </c>
      <c r="Q113" s="514">
        <v>25</v>
      </c>
      <c r="R113" s="512">
        <v>2194.4989439999999</v>
      </c>
      <c r="S113" s="512">
        <v>1638.6559999999999</v>
      </c>
      <c r="T113" s="512">
        <v>2000</v>
      </c>
      <c r="U113" s="512">
        <v>2200</v>
      </c>
      <c r="V113" s="512">
        <v>2586</v>
      </c>
      <c r="W113" s="513">
        <v>2785.42272</v>
      </c>
    </row>
    <row r="114" spans="1:23" s="509" customFormat="1" ht="12.75">
      <c r="A114" s="515" t="s">
        <v>652</v>
      </c>
      <c r="B114" s="515" t="s">
        <v>24</v>
      </c>
      <c r="C114" s="512">
        <v>30</v>
      </c>
      <c r="D114" s="512">
        <v>3515</v>
      </c>
      <c r="E114" s="512">
        <v>2200</v>
      </c>
      <c r="F114" s="512">
        <v>2500</v>
      </c>
      <c r="G114" s="512">
        <v>3000</v>
      </c>
      <c r="H114" s="512">
        <v>4000</v>
      </c>
      <c r="I114" s="513">
        <v>5000</v>
      </c>
      <c r="J114" s="514">
        <v>21</v>
      </c>
      <c r="K114" s="512">
        <v>3400</v>
      </c>
      <c r="L114" s="512">
        <v>2400</v>
      </c>
      <c r="M114" s="512">
        <v>2600</v>
      </c>
      <c r="N114" s="512">
        <v>3400</v>
      </c>
      <c r="O114" s="512">
        <v>3850</v>
      </c>
      <c r="P114" s="513">
        <v>4800</v>
      </c>
      <c r="Q114" s="514">
        <v>27</v>
      </c>
      <c r="R114" s="512">
        <v>3009.472888888889</v>
      </c>
      <c r="S114" s="512">
        <v>1928</v>
      </c>
      <c r="T114" s="512">
        <v>2197.92</v>
      </c>
      <c r="U114" s="512">
        <v>2600</v>
      </c>
      <c r="V114" s="512">
        <v>3817.4399999999996</v>
      </c>
      <c r="W114" s="513">
        <v>4036.6400000000008</v>
      </c>
    </row>
    <row r="115" spans="1:23" s="509" customFormat="1" ht="12.75">
      <c r="A115" s="515" t="s">
        <v>652</v>
      </c>
      <c r="B115" s="515" t="s">
        <v>27</v>
      </c>
      <c r="C115" s="512">
        <v>56</v>
      </c>
      <c r="D115" s="512">
        <v>3542.8571428571427</v>
      </c>
      <c r="E115" s="512">
        <v>2000</v>
      </c>
      <c r="F115" s="512">
        <v>2775</v>
      </c>
      <c r="G115" s="512">
        <v>3500</v>
      </c>
      <c r="H115" s="512">
        <v>4000</v>
      </c>
      <c r="I115" s="513">
        <v>5000</v>
      </c>
      <c r="J115" s="514">
        <v>49</v>
      </c>
      <c r="K115" s="512">
        <v>3733.6734693877552</v>
      </c>
      <c r="L115" s="512">
        <v>2240</v>
      </c>
      <c r="M115" s="512">
        <v>2700</v>
      </c>
      <c r="N115" s="512">
        <v>3800</v>
      </c>
      <c r="O115" s="512">
        <v>4200</v>
      </c>
      <c r="P115" s="513">
        <v>5000</v>
      </c>
      <c r="Q115" s="514">
        <v>56</v>
      </c>
      <c r="R115" s="512">
        <v>2672.4450071428569</v>
      </c>
      <c r="S115" s="512">
        <v>1456.7939999999999</v>
      </c>
      <c r="T115" s="512">
        <v>2232.2640000000001</v>
      </c>
      <c r="U115" s="512">
        <v>2718.4799999999996</v>
      </c>
      <c r="V115" s="512">
        <v>3094.44</v>
      </c>
      <c r="W115" s="513">
        <v>3681.88</v>
      </c>
    </row>
    <row r="116" spans="1:23" s="509" customFormat="1" ht="12.75">
      <c r="A116" s="515" t="s">
        <v>652</v>
      </c>
      <c r="B116" s="515" t="s">
        <v>26</v>
      </c>
      <c r="C116" s="512">
        <v>24</v>
      </c>
      <c r="D116" s="512">
        <v>2956.25</v>
      </c>
      <c r="E116" s="512">
        <v>2000</v>
      </c>
      <c r="F116" s="512">
        <v>2500</v>
      </c>
      <c r="G116" s="512">
        <v>3000</v>
      </c>
      <c r="H116" s="512">
        <v>3087.5</v>
      </c>
      <c r="I116" s="513">
        <v>3849.9999999999995</v>
      </c>
      <c r="J116" s="514">
        <v>15</v>
      </c>
      <c r="K116" s="512">
        <v>3033.3333333333335</v>
      </c>
      <c r="L116" s="512">
        <v>2000</v>
      </c>
      <c r="M116" s="512">
        <v>2400</v>
      </c>
      <c r="N116" s="512">
        <v>3200</v>
      </c>
      <c r="O116" s="512">
        <v>3500</v>
      </c>
      <c r="P116" s="513">
        <v>3800</v>
      </c>
      <c r="Q116" s="514">
        <v>23</v>
      </c>
      <c r="R116" s="512">
        <v>2218.3446956521739</v>
      </c>
      <c r="S116" s="512">
        <v>1610.6</v>
      </c>
      <c r="T116" s="512">
        <v>1800</v>
      </c>
      <c r="U116" s="512">
        <v>2159.3599999999997</v>
      </c>
      <c r="V116" s="512">
        <v>2599.6</v>
      </c>
      <c r="W116" s="513">
        <v>3071.6895999999997</v>
      </c>
    </row>
    <row r="117" spans="1:23" s="509" customFormat="1" ht="12.75">
      <c r="A117" s="515" t="s">
        <v>652</v>
      </c>
      <c r="B117" s="515" t="s">
        <v>23</v>
      </c>
      <c r="C117" s="512">
        <v>32</v>
      </c>
      <c r="D117" s="512">
        <v>3796.875</v>
      </c>
      <c r="E117" s="512">
        <v>2000</v>
      </c>
      <c r="F117" s="512">
        <v>2500</v>
      </c>
      <c r="G117" s="512">
        <v>3350</v>
      </c>
      <c r="H117" s="512">
        <v>5250</v>
      </c>
      <c r="I117" s="513">
        <v>6000</v>
      </c>
      <c r="J117" s="514">
        <v>15</v>
      </c>
      <c r="K117" s="512">
        <v>3813.3333333333335</v>
      </c>
      <c r="L117" s="512">
        <v>2200</v>
      </c>
      <c r="M117" s="512">
        <v>2750</v>
      </c>
      <c r="N117" s="512">
        <v>3500</v>
      </c>
      <c r="O117" s="512">
        <v>4750</v>
      </c>
      <c r="P117" s="513">
        <v>5680</v>
      </c>
      <c r="Q117" s="514">
        <v>28</v>
      </c>
      <c r="R117" s="512">
        <v>2936.2289428571426</v>
      </c>
      <c r="S117" s="512">
        <v>1244.6102000000001</v>
      </c>
      <c r="T117" s="512">
        <v>1507.4955</v>
      </c>
      <c r="U117" s="512">
        <v>2350</v>
      </c>
      <c r="V117" s="512">
        <v>4299.4400000000005</v>
      </c>
      <c r="W117" s="513">
        <v>4889.4080000000004</v>
      </c>
    </row>
    <row r="118" spans="1:23" s="509" customFormat="1" ht="12.75">
      <c r="A118" s="515" t="s">
        <v>652</v>
      </c>
      <c r="B118" s="515" t="s">
        <v>29</v>
      </c>
      <c r="C118" s="512">
        <v>20</v>
      </c>
      <c r="D118" s="512">
        <v>2340</v>
      </c>
      <c r="E118" s="512">
        <v>1590</v>
      </c>
      <c r="F118" s="512">
        <v>1950</v>
      </c>
      <c r="G118" s="512">
        <v>2400</v>
      </c>
      <c r="H118" s="512">
        <v>2700</v>
      </c>
      <c r="I118" s="513">
        <v>3030.0000000000005</v>
      </c>
      <c r="J118" s="514">
        <v>12</v>
      </c>
      <c r="K118" s="512">
        <v>2400</v>
      </c>
      <c r="L118" s="512">
        <v>2000</v>
      </c>
      <c r="M118" s="512">
        <v>2000</v>
      </c>
      <c r="N118" s="512">
        <v>2200</v>
      </c>
      <c r="O118" s="512">
        <v>2625</v>
      </c>
      <c r="P118" s="513">
        <v>3270</v>
      </c>
      <c r="Q118" s="514">
        <v>20</v>
      </c>
      <c r="R118" s="512">
        <v>1785.2633999999998</v>
      </c>
      <c r="S118" s="512">
        <v>1094.0586000000001</v>
      </c>
      <c r="T118" s="512">
        <v>1392.643</v>
      </c>
      <c r="U118" s="512">
        <v>1754.48</v>
      </c>
      <c r="V118" s="512">
        <v>2200</v>
      </c>
      <c r="W118" s="513">
        <v>2336.3504000000003</v>
      </c>
    </row>
    <row r="119" spans="1:23" s="509" customFormat="1" ht="12.75">
      <c r="A119" s="515" t="s">
        <v>652</v>
      </c>
      <c r="B119" s="515" t="s">
        <v>28</v>
      </c>
      <c r="C119" s="512">
        <v>6</v>
      </c>
      <c r="D119" s="512">
        <v>2300</v>
      </c>
      <c r="E119" s="512">
        <v>1800</v>
      </c>
      <c r="F119" s="512">
        <v>1900</v>
      </c>
      <c r="G119" s="512">
        <v>2400</v>
      </c>
      <c r="H119" s="512">
        <v>2600</v>
      </c>
      <c r="I119" s="513">
        <v>2700</v>
      </c>
      <c r="J119" s="514">
        <v>4</v>
      </c>
      <c r="K119" s="512">
        <v>2275</v>
      </c>
      <c r="L119" s="512" t="s">
        <v>559</v>
      </c>
      <c r="M119" s="512" t="s">
        <v>559</v>
      </c>
      <c r="N119" s="512" t="s">
        <v>559</v>
      </c>
      <c r="O119" s="512" t="s">
        <v>559</v>
      </c>
      <c r="P119" s="513" t="s">
        <v>559</v>
      </c>
      <c r="Q119" s="514">
        <v>7</v>
      </c>
      <c r="R119" s="512">
        <v>2261.2914285714282</v>
      </c>
      <c r="S119" s="512">
        <v>1480</v>
      </c>
      <c r="T119" s="512">
        <v>1791.1200000000001</v>
      </c>
      <c r="U119" s="512">
        <v>2159.3599999999997</v>
      </c>
      <c r="V119" s="512">
        <v>2197.92</v>
      </c>
      <c r="W119" s="513">
        <v>3038.5280000000007</v>
      </c>
    </row>
    <row r="120" spans="1:23" s="509" customFormat="1" ht="12.75">
      <c r="A120" s="515" t="s">
        <v>652</v>
      </c>
      <c r="B120" s="515" t="s">
        <v>31</v>
      </c>
      <c r="C120" s="512">
        <v>5</v>
      </c>
      <c r="D120" s="512">
        <v>3440</v>
      </c>
      <c r="E120" s="512" t="s">
        <v>559</v>
      </c>
      <c r="F120" s="512" t="s">
        <v>559</v>
      </c>
      <c r="G120" s="512" t="s">
        <v>559</v>
      </c>
      <c r="H120" s="512" t="s">
        <v>559</v>
      </c>
      <c r="I120" s="513" t="s">
        <v>559</v>
      </c>
      <c r="J120" s="514">
        <v>4</v>
      </c>
      <c r="K120" s="512">
        <v>3500</v>
      </c>
      <c r="L120" s="512" t="s">
        <v>559</v>
      </c>
      <c r="M120" s="512" t="s">
        <v>559</v>
      </c>
      <c r="N120" s="512" t="s">
        <v>559</v>
      </c>
      <c r="O120" s="512" t="s">
        <v>559</v>
      </c>
      <c r="P120" s="513" t="s">
        <v>559</v>
      </c>
      <c r="Q120" s="514">
        <v>3</v>
      </c>
      <c r="R120" s="512">
        <v>3052.56</v>
      </c>
      <c r="S120" s="512" t="s">
        <v>559</v>
      </c>
      <c r="T120" s="512" t="s">
        <v>559</v>
      </c>
      <c r="U120" s="512" t="s">
        <v>559</v>
      </c>
      <c r="V120" s="512" t="s">
        <v>559</v>
      </c>
      <c r="W120" s="513" t="s">
        <v>559</v>
      </c>
    </row>
    <row r="121" spans="1:23" s="509" customFormat="1" ht="12.75">
      <c r="A121" s="515" t="s">
        <v>652</v>
      </c>
      <c r="B121" s="515" t="s">
        <v>30</v>
      </c>
      <c r="C121" s="512">
        <v>2</v>
      </c>
      <c r="D121" s="512">
        <v>2050</v>
      </c>
      <c r="E121" s="512" t="s">
        <v>559</v>
      </c>
      <c r="F121" s="512" t="s">
        <v>559</v>
      </c>
      <c r="G121" s="512" t="s">
        <v>559</v>
      </c>
      <c r="H121" s="512" t="s">
        <v>559</v>
      </c>
      <c r="I121" s="513" t="s">
        <v>559</v>
      </c>
      <c r="J121" s="514">
        <v>2</v>
      </c>
      <c r="K121" s="512">
        <v>2000</v>
      </c>
      <c r="L121" s="512" t="s">
        <v>559</v>
      </c>
      <c r="M121" s="512" t="s">
        <v>559</v>
      </c>
      <c r="N121" s="512" t="s">
        <v>559</v>
      </c>
      <c r="O121" s="512" t="s">
        <v>559</v>
      </c>
      <c r="P121" s="513" t="s">
        <v>559</v>
      </c>
      <c r="Q121" s="514">
        <v>2</v>
      </c>
      <c r="R121" s="512">
        <v>1306.586</v>
      </c>
      <c r="S121" s="512" t="s">
        <v>559</v>
      </c>
      <c r="T121" s="512" t="s">
        <v>559</v>
      </c>
      <c r="U121" s="512" t="s">
        <v>559</v>
      </c>
      <c r="V121" s="512" t="s">
        <v>559</v>
      </c>
      <c r="W121" s="513" t="s">
        <v>559</v>
      </c>
    </row>
    <row r="122" spans="1:23" s="509" customFormat="1" ht="12.75">
      <c r="A122" s="515" t="s">
        <v>719</v>
      </c>
      <c r="B122" s="515" t="s">
        <v>35</v>
      </c>
      <c r="C122" s="512">
        <v>2</v>
      </c>
      <c r="D122" s="512">
        <v>2250</v>
      </c>
      <c r="E122" s="512" t="s">
        <v>559</v>
      </c>
      <c r="F122" s="512" t="s">
        <v>559</v>
      </c>
      <c r="G122" s="512" t="s">
        <v>559</v>
      </c>
      <c r="H122" s="512" t="s">
        <v>559</v>
      </c>
      <c r="I122" s="513" t="s">
        <v>559</v>
      </c>
      <c r="J122" s="514">
        <v>1</v>
      </c>
      <c r="K122" s="512" t="s">
        <v>559</v>
      </c>
      <c r="L122" s="512" t="s">
        <v>559</v>
      </c>
      <c r="M122" s="512" t="s">
        <v>559</v>
      </c>
      <c r="N122" s="512" t="s">
        <v>559</v>
      </c>
      <c r="O122" s="512" t="s">
        <v>559</v>
      </c>
      <c r="P122" s="513" t="s">
        <v>559</v>
      </c>
      <c r="Q122" s="514">
        <v>2</v>
      </c>
      <c r="R122" s="512">
        <v>1379.893</v>
      </c>
      <c r="S122" s="512" t="s">
        <v>559</v>
      </c>
      <c r="T122" s="512" t="s">
        <v>559</v>
      </c>
      <c r="U122" s="512" t="s">
        <v>559</v>
      </c>
      <c r="V122" s="512" t="s">
        <v>559</v>
      </c>
      <c r="W122" s="513" t="s">
        <v>559</v>
      </c>
    </row>
    <row r="123" spans="1:23" s="509" customFormat="1" ht="12.75">
      <c r="A123" s="515" t="s">
        <v>719</v>
      </c>
      <c r="B123" s="515" t="s">
        <v>29</v>
      </c>
      <c r="C123" s="512">
        <v>4</v>
      </c>
      <c r="D123" s="512">
        <v>1875</v>
      </c>
      <c r="E123" s="512" t="s">
        <v>559</v>
      </c>
      <c r="F123" s="512" t="s">
        <v>559</v>
      </c>
      <c r="G123" s="512" t="s">
        <v>559</v>
      </c>
      <c r="H123" s="512" t="s">
        <v>559</v>
      </c>
      <c r="I123" s="513" t="s">
        <v>559</v>
      </c>
      <c r="J123" s="514">
        <v>2</v>
      </c>
      <c r="K123" s="512">
        <v>2350</v>
      </c>
      <c r="L123" s="512" t="s">
        <v>559</v>
      </c>
      <c r="M123" s="512" t="s">
        <v>559</v>
      </c>
      <c r="N123" s="512" t="s">
        <v>559</v>
      </c>
      <c r="O123" s="512" t="s">
        <v>559</v>
      </c>
      <c r="P123" s="513" t="s">
        <v>559</v>
      </c>
      <c r="Q123" s="514">
        <v>3</v>
      </c>
      <c r="R123" s="512">
        <v>1688.1686666666665</v>
      </c>
      <c r="S123" s="512" t="s">
        <v>559</v>
      </c>
      <c r="T123" s="512" t="s">
        <v>559</v>
      </c>
      <c r="U123" s="512" t="s">
        <v>559</v>
      </c>
      <c r="V123" s="512" t="s">
        <v>559</v>
      </c>
      <c r="W123" s="513" t="s">
        <v>559</v>
      </c>
    </row>
    <row r="124" spans="1:23" s="509" customFormat="1" ht="12.75">
      <c r="A124" s="515" t="s">
        <v>719</v>
      </c>
      <c r="B124" s="515" t="s">
        <v>36</v>
      </c>
      <c r="C124" s="512">
        <v>5</v>
      </c>
      <c r="D124" s="512">
        <v>2600</v>
      </c>
      <c r="E124" s="512" t="s">
        <v>559</v>
      </c>
      <c r="F124" s="512" t="s">
        <v>559</v>
      </c>
      <c r="G124" s="512" t="s">
        <v>559</v>
      </c>
      <c r="H124" s="512" t="s">
        <v>559</v>
      </c>
      <c r="I124" s="513" t="s">
        <v>559</v>
      </c>
      <c r="J124" s="514">
        <v>5</v>
      </c>
      <c r="K124" s="512">
        <v>2800</v>
      </c>
      <c r="L124" s="512" t="s">
        <v>559</v>
      </c>
      <c r="M124" s="512" t="s">
        <v>559</v>
      </c>
      <c r="N124" s="512" t="s">
        <v>559</v>
      </c>
      <c r="O124" s="512" t="s">
        <v>559</v>
      </c>
      <c r="P124" s="513" t="s">
        <v>559</v>
      </c>
      <c r="Q124" s="514">
        <v>4</v>
      </c>
      <c r="R124" s="512">
        <v>2100.3624</v>
      </c>
      <c r="S124" s="512" t="s">
        <v>559</v>
      </c>
      <c r="T124" s="512" t="s">
        <v>559</v>
      </c>
      <c r="U124" s="512" t="s">
        <v>559</v>
      </c>
      <c r="V124" s="512" t="s">
        <v>559</v>
      </c>
      <c r="W124" s="513" t="s">
        <v>559</v>
      </c>
    </row>
    <row r="125" spans="1:23" s="509" customFormat="1" ht="12.75">
      <c r="A125" s="515" t="s">
        <v>719</v>
      </c>
      <c r="B125" s="515" t="s">
        <v>27</v>
      </c>
      <c r="C125" s="512">
        <v>2</v>
      </c>
      <c r="D125" s="512">
        <v>2600</v>
      </c>
      <c r="E125" s="512" t="s">
        <v>559</v>
      </c>
      <c r="F125" s="512" t="s">
        <v>559</v>
      </c>
      <c r="G125" s="512" t="s">
        <v>559</v>
      </c>
      <c r="H125" s="512" t="s">
        <v>559</v>
      </c>
      <c r="I125" s="513" t="s">
        <v>559</v>
      </c>
      <c r="J125" s="514">
        <v>2</v>
      </c>
      <c r="K125" s="512">
        <v>4000</v>
      </c>
      <c r="L125" s="512" t="s">
        <v>559</v>
      </c>
      <c r="M125" s="512" t="s">
        <v>559</v>
      </c>
      <c r="N125" s="512" t="s">
        <v>559</v>
      </c>
      <c r="O125" s="512" t="s">
        <v>559</v>
      </c>
      <c r="P125" s="513" t="s">
        <v>559</v>
      </c>
      <c r="Q125" s="514">
        <v>1</v>
      </c>
      <c r="R125" s="512" t="s">
        <v>559</v>
      </c>
      <c r="S125" s="512" t="s">
        <v>559</v>
      </c>
      <c r="T125" s="512" t="s">
        <v>559</v>
      </c>
      <c r="U125" s="512" t="s">
        <v>559</v>
      </c>
      <c r="V125" s="512" t="s">
        <v>559</v>
      </c>
      <c r="W125" s="513" t="s">
        <v>559</v>
      </c>
    </row>
    <row r="126" spans="1:23" s="509" customFormat="1" ht="12.75">
      <c r="A126" s="515" t="s">
        <v>650</v>
      </c>
      <c r="B126" s="515" t="s">
        <v>34</v>
      </c>
      <c r="C126" s="512">
        <v>12</v>
      </c>
      <c r="D126" s="512">
        <v>1641.6666666666667</v>
      </c>
      <c r="E126" s="512">
        <v>1300</v>
      </c>
      <c r="F126" s="512">
        <v>1375</v>
      </c>
      <c r="G126" s="512">
        <v>1650</v>
      </c>
      <c r="H126" s="512">
        <v>1825</v>
      </c>
      <c r="I126" s="513">
        <v>2080</v>
      </c>
      <c r="J126" s="514">
        <v>10</v>
      </c>
      <c r="K126" s="512">
        <v>1670</v>
      </c>
      <c r="L126" s="512">
        <v>1290</v>
      </c>
      <c r="M126" s="512">
        <v>1325</v>
      </c>
      <c r="N126" s="512">
        <v>1600</v>
      </c>
      <c r="O126" s="512">
        <v>2025</v>
      </c>
      <c r="P126" s="513">
        <v>2200</v>
      </c>
      <c r="Q126" s="514">
        <v>11</v>
      </c>
      <c r="R126" s="512">
        <v>1110.399709090909</v>
      </c>
      <c r="S126" s="512">
        <v>908.94080000000008</v>
      </c>
      <c r="T126" s="512">
        <v>942.78</v>
      </c>
      <c r="U126" s="512">
        <v>1181.414</v>
      </c>
      <c r="V126" s="512">
        <v>1253.3879999999999</v>
      </c>
      <c r="W126" s="513">
        <v>1300</v>
      </c>
    </row>
    <row r="127" spans="1:23" s="509" customFormat="1" ht="12.75">
      <c r="A127" s="515" t="s">
        <v>650</v>
      </c>
      <c r="B127" s="515" t="s">
        <v>33</v>
      </c>
      <c r="C127" s="512">
        <v>141</v>
      </c>
      <c r="D127" s="512">
        <v>1611.3475177304965</v>
      </c>
      <c r="E127" s="512">
        <v>1000</v>
      </c>
      <c r="F127" s="512">
        <v>1200</v>
      </c>
      <c r="G127" s="512">
        <v>1500</v>
      </c>
      <c r="H127" s="512">
        <v>1800</v>
      </c>
      <c r="I127" s="513">
        <v>2200</v>
      </c>
      <c r="J127" s="514">
        <v>114</v>
      </c>
      <c r="K127" s="512">
        <v>1764.9122807017543</v>
      </c>
      <c r="L127" s="512">
        <v>1100</v>
      </c>
      <c r="M127" s="512">
        <v>1300</v>
      </c>
      <c r="N127" s="512">
        <v>1500</v>
      </c>
      <c r="O127" s="512">
        <v>2000</v>
      </c>
      <c r="P127" s="513">
        <v>2500</v>
      </c>
      <c r="Q127" s="514">
        <v>127</v>
      </c>
      <c r="R127" s="512">
        <v>1173.8472818897635</v>
      </c>
      <c r="S127" s="512">
        <v>591.36</v>
      </c>
      <c r="T127" s="512">
        <v>818.58400000000006</v>
      </c>
      <c r="U127" s="512">
        <v>1085.6564000000001</v>
      </c>
      <c r="V127" s="512">
        <v>1488.0880000000002</v>
      </c>
      <c r="W127" s="513">
        <v>1828.0524800000003</v>
      </c>
    </row>
    <row r="128" spans="1:23" s="509" customFormat="1" ht="12.75">
      <c r="A128" s="515" t="s">
        <v>650</v>
      </c>
      <c r="B128" s="515" t="s">
        <v>32</v>
      </c>
      <c r="C128" s="512">
        <v>259</v>
      </c>
      <c r="D128" s="512">
        <v>1364.4826254826255</v>
      </c>
      <c r="E128" s="512">
        <v>1000</v>
      </c>
      <c r="F128" s="512">
        <v>1170</v>
      </c>
      <c r="G128" s="512">
        <v>1300</v>
      </c>
      <c r="H128" s="512">
        <v>1500</v>
      </c>
      <c r="I128" s="513">
        <v>1800</v>
      </c>
      <c r="J128" s="514">
        <v>183</v>
      </c>
      <c r="K128" s="512">
        <v>1438.4644808743169</v>
      </c>
      <c r="L128" s="512">
        <v>1010</v>
      </c>
      <c r="M128" s="512">
        <v>1200</v>
      </c>
      <c r="N128" s="512">
        <v>1400</v>
      </c>
      <c r="O128" s="512">
        <v>1550</v>
      </c>
      <c r="P128" s="513">
        <v>2000</v>
      </c>
      <c r="Q128" s="514">
        <v>230</v>
      </c>
      <c r="R128" s="512">
        <v>941.98067130434742</v>
      </c>
      <c r="S128" s="512">
        <v>637.76</v>
      </c>
      <c r="T128" s="512">
        <v>751.36799999999994</v>
      </c>
      <c r="U128" s="512">
        <v>902</v>
      </c>
      <c r="V128" s="512">
        <v>1083.1505000000002</v>
      </c>
      <c r="W128" s="513">
        <v>1292.40868</v>
      </c>
    </row>
    <row r="129" spans="1:23" s="509" customFormat="1" ht="12.75">
      <c r="A129" s="515" t="s">
        <v>650</v>
      </c>
      <c r="B129" s="515" t="s">
        <v>31</v>
      </c>
      <c r="C129" s="512">
        <v>27</v>
      </c>
      <c r="D129" s="512">
        <v>2094.4444444444443</v>
      </c>
      <c r="E129" s="512">
        <v>1400</v>
      </c>
      <c r="F129" s="512">
        <v>1550</v>
      </c>
      <c r="G129" s="512">
        <v>2000</v>
      </c>
      <c r="H129" s="512">
        <v>2450</v>
      </c>
      <c r="I129" s="513">
        <v>3000</v>
      </c>
      <c r="J129" s="514">
        <v>23</v>
      </c>
      <c r="K129" s="512">
        <v>2113.0434782608695</v>
      </c>
      <c r="L129" s="512">
        <v>1400</v>
      </c>
      <c r="M129" s="512">
        <v>1725</v>
      </c>
      <c r="N129" s="512">
        <v>2000</v>
      </c>
      <c r="O129" s="512">
        <v>2500</v>
      </c>
      <c r="P129" s="513">
        <v>2920.0000000000005</v>
      </c>
      <c r="Q129" s="514">
        <v>26</v>
      </c>
      <c r="R129" s="512">
        <v>1620.4842307692306</v>
      </c>
      <c r="S129" s="512">
        <v>1019.6079999999999</v>
      </c>
      <c r="T129" s="512">
        <v>1313.5</v>
      </c>
      <c r="U129" s="512">
        <v>1556.934</v>
      </c>
      <c r="V129" s="512">
        <v>1839.5</v>
      </c>
      <c r="W129" s="513">
        <v>2195.3599999999997</v>
      </c>
    </row>
    <row r="130" spans="1:23" s="509" customFormat="1" ht="12.75">
      <c r="A130" s="515" t="s">
        <v>650</v>
      </c>
      <c r="B130" s="515" t="s">
        <v>25</v>
      </c>
      <c r="C130" s="512">
        <v>12</v>
      </c>
      <c r="D130" s="512">
        <v>2573.3333333333335</v>
      </c>
      <c r="E130" s="512">
        <v>1820</v>
      </c>
      <c r="F130" s="512">
        <v>2150</v>
      </c>
      <c r="G130" s="512">
        <v>2690</v>
      </c>
      <c r="H130" s="512">
        <v>3000</v>
      </c>
      <c r="I130" s="513">
        <v>3000</v>
      </c>
      <c r="J130" s="514">
        <v>9</v>
      </c>
      <c r="K130" s="512">
        <v>2622.2222222222222</v>
      </c>
      <c r="L130" s="512">
        <v>1800</v>
      </c>
      <c r="M130" s="512">
        <v>2200</v>
      </c>
      <c r="N130" s="512">
        <v>2500</v>
      </c>
      <c r="O130" s="512">
        <v>3100</v>
      </c>
      <c r="P130" s="513">
        <v>3260</v>
      </c>
      <c r="Q130" s="514">
        <v>11</v>
      </c>
      <c r="R130" s="512">
        <v>1901.9294545454543</v>
      </c>
      <c r="S130" s="512">
        <v>1369.174</v>
      </c>
      <c r="T130" s="512">
        <v>1500</v>
      </c>
      <c r="U130" s="512">
        <v>1650</v>
      </c>
      <c r="V130" s="512">
        <v>2286.9719999999998</v>
      </c>
      <c r="W130" s="513">
        <v>2660.6400000000003</v>
      </c>
    </row>
    <row r="131" spans="1:23" s="509" customFormat="1" ht="12.75">
      <c r="A131" s="515" t="s">
        <v>650</v>
      </c>
      <c r="B131" s="515" t="s">
        <v>29</v>
      </c>
      <c r="C131" s="512">
        <v>75</v>
      </c>
      <c r="D131" s="512">
        <v>2180</v>
      </c>
      <c r="E131" s="512">
        <v>1500</v>
      </c>
      <c r="F131" s="512">
        <v>1700</v>
      </c>
      <c r="G131" s="512">
        <v>2000</v>
      </c>
      <c r="H131" s="512">
        <v>2500</v>
      </c>
      <c r="I131" s="513">
        <v>2800</v>
      </c>
      <c r="J131" s="514">
        <v>54</v>
      </c>
      <c r="K131" s="512">
        <v>2337.962962962963</v>
      </c>
      <c r="L131" s="512">
        <v>1600</v>
      </c>
      <c r="M131" s="512">
        <v>1900</v>
      </c>
      <c r="N131" s="512">
        <v>2450</v>
      </c>
      <c r="O131" s="512">
        <v>2687.5</v>
      </c>
      <c r="P131" s="513">
        <v>3000</v>
      </c>
      <c r="Q131" s="514">
        <v>69</v>
      </c>
      <c r="R131" s="512">
        <v>1725.2703768115941</v>
      </c>
      <c r="S131" s="512">
        <v>1168.8964000000001</v>
      </c>
      <c r="T131" s="512">
        <v>1400.4659999999999</v>
      </c>
      <c r="U131" s="512">
        <v>1696.6399999999999</v>
      </c>
      <c r="V131" s="512">
        <v>2005.12</v>
      </c>
      <c r="W131" s="513">
        <v>2222.7200000000003</v>
      </c>
    </row>
    <row r="132" spans="1:23" s="509" customFormat="1" ht="12.75">
      <c r="A132" s="515" t="s">
        <v>650</v>
      </c>
      <c r="B132" s="515" t="s">
        <v>27</v>
      </c>
      <c r="C132" s="512">
        <v>79</v>
      </c>
      <c r="D132" s="512">
        <v>2374.8860759493673</v>
      </c>
      <c r="E132" s="512">
        <v>1500</v>
      </c>
      <c r="F132" s="512">
        <v>1600</v>
      </c>
      <c r="G132" s="512">
        <v>2000</v>
      </c>
      <c r="H132" s="512">
        <v>2900</v>
      </c>
      <c r="I132" s="513">
        <v>3500</v>
      </c>
      <c r="J132" s="514">
        <v>54</v>
      </c>
      <c r="K132" s="512">
        <v>2405.8518518518517</v>
      </c>
      <c r="L132" s="512">
        <v>1500</v>
      </c>
      <c r="M132" s="512">
        <v>1625</v>
      </c>
      <c r="N132" s="512">
        <v>2008</v>
      </c>
      <c r="O132" s="512">
        <v>2800</v>
      </c>
      <c r="P132" s="513">
        <v>3500</v>
      </c>
      <c r="Q132" s="514">
        <v>73</v>
      </c>
      <c r="R132" s="512">
        <v>1827.8436000000002</v>
      </c>
      <c r="S132" s="512">
        <v>1058.1176</v>
      </c>
      <c r="T132" s="512">
        <v>1235.8644000000002</v>
      </c>
      <c r="U132" s="512">
        <v>1588.2259999999999</v>
      </c>
      <c r="V132" s="512">
        <v>2200</v>
      </c>
      <c r="W132" s="513">
        <v>2804.7001599999999</v>
      </c>
    </row>
    <row r="133" spans="1:23" s="509" customFormat="1" ht="12.75">
      <c r="A133" s="515" t="s">
        <v>650</v>
      </c>
      <c r="B133" s="515" t="s">
        <v>24</v>
      </c>
      <c r="C133" s="512">
        <v>16</v>
      </c>
      <c r="D133" s="512">
        <v>2168.75</v>
      </c>
      <c r="E133" s="512">
        <v>1500</v>
      </c>
      <c r="F133" s="512">
        <v>1500</v>
      </c>
      <c r="G133" s="512">
        <v>2200</v>
      </c>
      <c r="H133" s="512">
        <v>2500</v>
      </c>
      <c r="I133" s="513">
        <v>2900</v>
      </c>
      <c r="J133" s="514">
        <v>13</v>
      </c>
      <c r="K133" s="512">
        <v>2523.0769230769229</v>
      </c>
      <c r="L133" s="512">
        <v>1500</v>
      </c>
      <c r="M133" s="512">
        <v>1900</v>
      </c>
      <c r="N133" s="512">
        <v>2600</v>
      </c>
      <c r="O133" s="512">
        <v>3000</v>
      </c>
      <c r="P133" s="513">
        <v>3320.0000000000005</v>
      </c>
      <c r="Q133" s="514">
        <v>16</v>
      </c>
      <c r="R133" s="512">
        <v>1793.4813750000001</v>
      </c>
      <c r="S133" s="512">
        <v>1054.9839999999999</v>
      </c>
      <c r="T133" s="512">
        <v>1450</v>
      </c>
      <c r="U133" s="512">
        <v>1850</v>
      </c>
      <c r="V133" s="512">
        <v>2100</v>
      </c>
      <c r="W133" s="513">
        <v>2572.48</v>
      </c>
    </row>
    <row r="134" spans="1:23" s="509" customFormat="1" ht="12.75">
      <c r="A134" s="515" t="s">
        <v>650</v>
      </c>
      <c r="B134" s="515" t="s">
        <v>30</v>
      </c>
      <c r="C134" s="512">
        <v>14</v>
      </c>
      <c r="D134" s="512">
        <v>1900</v>
      </c>
      <c r="E134" s="512">
        <v>1430</v>
      </c>
      <c r="F134" s="512">
        <v>1525</v>
      </c>
      <c r="G134" s="512">
        <v>1750</v>
      </c>
      <c r="H134" s="512">
        <v>2375</v>
      </c>
      <c r="I134" s="513">
        <v>2500</v>
      </c>
      <c r="J134" s="514">
        <v>7</v>
      </c>
      <c r="K134" s="512">
        <v>2157.1428571428573</v>
      </c>
      <c r="L134" s="512">
        <v>1560</v>
      </c>
      <c r="M134" s="512">
        <v>1650</v>
      </c>
      <c r="N134" s="512">
        <v>2000</v>
      </c>
      <c r="O134" s="512">
        <v>2650</v>
      </c>
      <c r="P134" s="513">
        <v>3000</v>
      </c>
      <c r="Q134" s="514">
        <v>12</v>
      </c>
      <c r="R134" s="512">
        <v>1488.6869666666669</v>
      </c>
      <c r="S134" s="512">
        <v>1049.55808</v>
      </c>
      <c r="T134" s="512">
        <v>1189</v>
      </c>
      <c r="U134" s="512">
        <v>1465</v>
      </c>
      <c r="V134" s="512">
        <v>1901.6016</v>
      </c>
      <c r="W134" s="513">
        <v>1925.8406400000001</v>
      </c>
    </row>
    <row r="135" spans="1:23" s="509" customFormat="1" ht="12.75">
      <c r="A135" s="515" t="s">
        <v>650</v>
      </c>
      <c r="B135" s="515" t="s">
        <v>37</v>
      </c>
      <c r="C135" s="512">
        <v>16</v>
      </c>
      <c r="D135" s="512">
        <v>1450</v>
      </c>
      <c r="E135" s="512">
        <v>1100</v>
      </c>
      <c r="F135" s="512">
        <v>1275</v>
      </c>
      <c r="G135" s="512">
        <v>1450</v>
      </c>
      <c r="H135" s="512">
        <v>1500</v>
      </c>
      <c r="I135" s="513">
        <v>1650</v>
      </c>
      <c r="J135" s="514">
        <v>10</v>
      </c>
      <c r="K135" s="512">
        <v>1480</v>
      </c>
      <c r="L135" s="512">
        <v>1290</v>
      </c>
      <c r="M135" s="512">
        <v>1350</v>
      </c>
      <c r="N135" s="512">
        <v>1500</v>
      </c>
      <c r="O135" s="512">
        <v>1600</v>
      </c>
      <c r="P135" s="513">
        <v>1610</v>
      </c>
      <c r="Q135" s="514">
        <v>16</v>
      </c>
      <c r="R135" s="512">
        <v>1111.42175</v>
      </c>
      <c r="S135" s="512">
        <v>866.29600000000005</v>
      </c>
      <c r="T135" s="512">
        <v>975.5</v>
      </c>
      <c r="U135" s="512">
        <v>1050</v>
      </c>
      <c r="V135" s="512">
        <v>1268.0585000000001</v>
      </c>
      <c r="W135" s="513">
        <v>1425</v>
      </c>
    </row>
    <row r="136" spans="1:23" s="509" customFormat="1" ht="12.75">
      <c r="A136" s="515" t="s">
        <v>650</v>
      </c>
      <c r="B136" s="515" t="s">
        <v>26</v>
      </c>
      <c r="C136" s="512">
        <v>21</v>
      </c>
      <c r="D136" s="512">
        <v>2780.9523809523807</v>
      </c>
      <c r="E136" s="512">
        <v>1700</v>
      </c>
      <c r="F136" s="512">
        <v>2000</v>
      </c>
      <c r="G136" s="512">
        <v>2700</v>
      </c>
      <c r="H136" s="512">
        <v>3200</v>
      </c>
      <c r="I136" s="513">
        <v>4300</v>
      </c>
      <c r="J136" s="514">
        <v>14</v>
      </c>
      <c r="K136" s="512">
        <v>2957.1428571428573</v>
      </c>
      <c r="L136" s="512">
        <v>1860</v>
      </c>
      <c r="M136" s="512">
        <v>2500</v>
      </c>
      <c r="N136" s="512">
        <v>2850</v>
      </c>
      <c r="O136" s="512">
        <v>3475</v>
      </c>
      <c r="P136" s="513">
        <v>4350.0000000000009</v>
      </c>
      <c r="Q136" s="514">
        <v>21</v>
      </c>
      <c r="R136" s="512">
        <v>2218.3220000000001</v>
      </c>
      <c r="S136" s="512">
        <v>1200</v>
      </c>
      <c r="T136" s="512">
        <v>1696.6399999999999</v>
      </c>
      <c r="U136" s="512">
        <v>2005.12</v>
      </c>
      <c r="V136" s="512">
        <v>2776.32</v>
      </c>
      <c r="W136" s="513">
        <v>3300</v>
      </c>
    </row>
    <row r="137" spans="1:23" s="509" customFormat="1" ht="12.75">
      <c r="A137" s="515" t="s">
        <v>650</v>
      </c>
      <c r="B137" s="515" t="s">
        <v>28</v>
      </c>
      <c r="C137" s="512">
        <v>24</v>
      </c>
      <c r="D137" s="512">
        <v>1920.8333333333333</v>
      </c>
      <c r="E137" s="512">
        <v>1330</v>
      </c>
      <c r="F137" s="512">
        <v>1500</v>
      </c>
      <c r="G137" s="512">
        <v>1950</v>
      </c>
      <c r="H137" s="512">
        <v>2325</v>
      </c>
      <c r="I137" s="513">
        <v>2500</v>
      </c>
      <c r="J137" s="514">
        <v>18</v>
      </c>
      <c r="K137" s="512">
        <v>1983.3333333333333</v>
      </c>
      <c r="L137" s="512">
        <v>1470</v>
      </c>
      <c r="M137" s="512">
        <v>1500</v>
      </c>
      <c r="N137" s="512">
        <v>1900</v>
      </c>
      <c r="O137" s="512">
        <v>2500</v>
      </c>
      <c r="P137" s="513">
        <v>2530</v>
      </c>
      <c r="Q137" s="514">
        <v>23</v>
      </c>
      <c r="R137" s="512">
        <v>1464.7211130434782</v>
      </c>
      <c r="S137" s="512">
        <v>915.00351999999998</v>
      </c>
      <c r="T137" s="512">
        <v>1078.1199999999999</v>
      </c>
      <c r="U137" s="512">
        <v>1500</v>
      </c>
      <c r="V137" s="512">
        <v>1836.88</v>
      </c>
      <c r="W137" s="513">
        <v>2082.8569600000001</v>
      </c>
    </row>
    <row r="138" spans="1:23" s="509" customFormat="1" ht="12.75">
      <c r="A138" s="515" t="s">
        <v>650</v>
      </c>
      <c r="B138" s="515" t="s">
        <v>36</v>
      </c>
      <c r="C138" s="512">
        <v>2</v>
      </c>
      <c r="D138" s="512">
        <v>3350</v>
      </c>
      <c r="E138" s="512" t="s">
        <v>559</v>
      </c>
      <c r="F138" s="512" t="s">
        <v>559</v>
      </c>
      <c r="G138" s="512" t="s">
        <v>559</v>
      </c>
      <c r="H138" s="512" t="s">
        <v>559</v>
      </c>
      <c r="I138" s="513" t="s">
        <v>559</v>
      </c>
      <c r="J138" s="514">
        <v>2</v>
      </c>
      <c r="K138" s="512">
        <v>2700</v>
      </c>
      <c r="L138" s="512" t="s">
        <v>559</v>
      </c>
      <c r="M138" s="512" t="s">
        <v>559</v>
      </c>
      <c r="N138" s="512" t="s">
        <v>559</v>
      </c>
      <c r="O138" s="512" t="s">
        <v>559</v>
      </c>
      <c r="P138" s="513" t="s">
        <v>559</v>
      </c>
      <c r="Q138" s="514">
        <v>2</v>
      </c>
      <c r="R138" s="512">
        <v>1300</v>
      </c>
      <c r="S138" s="512" t="s">
        <v>559</v>
      </c>
      <c r="T138" s="512" t="s">
        <v>559</v>
      </c>
      <c r="U138" s="512" t="s">
        <v>559</v>
      </c>
      <c r="V138" s="512" t="s">
        <v>559</v>
      </c>
      <c r="W138" s="513" t="s">
        <v>559</v>
      </c>
    </row>
    <row r="139" spans="1:23" s="509" customFormat="1" ht="12.75">
      <c r="A139" s="515" t="s">
        <v>650</v>
      </c>
      <c r="B139" s="515" t="s">
        <v>23</v>
      </c>
      <c r="C139" s="512">
        <v>6</v>
      </c>
      <c r="D139" s="512">
        <v>3400</v>
      </c>
      <c r="E139" s="512">
        <v>2250</v>
      </c>
      <c r="F139" s="512">
        <v>2475</v>
      </c>
      <c r="G139" s="512">
        <v>3500</v>
      </c>
      <c r="H139" s="512">
        <v>4300</v>
      </c>
      <c r="I139" s="513">
        <v>4450</v>
      </c>
      <c r="J139" s="514">
        <v>3</v>
      </c>
      <c r="K139" s="512">
        <v>3266.6666666666665</v>
      </c>
      <c r="L139" s="512" t="s">
        <v>559</v>
      </c>
      <c r="M139" s="512" t="s">
        <v>559</v>
      </c>
      <c r="N139" s="512" t="s">
        <v>559</v>
      </c>
      <c r="O139" s="512" t="s">
        <v>559</v>
      </c>
      <c r="P139" s="513" t="s">
        <v>559</v>
      </c>
      <c r="Q139" s="514">
        <v>3</v>
      </c>
      <c r="R139" s="512">
        <v>2416.6666666666665</v>
      </c>
      <c r="S139" s="512" t="s">
        <v>559</v>
      </c>
      <c r="T139" s="512" t="s">
        <v>559</v>
      </c>
      <c r="U139" s="512" t="s">
        <v>559</v>
      </c>
      <c r="V139" s="512" t="s">
        <v>559</v>
      </c>
      <c r="W139" s="513" t="s">
        <v>559</v>
      </c>
    </row>
    <row r="140" spans="1:23" s="509" customFormat="1" ht="12.75">
      <c r="A140" s="515" t="s">
        <v>723</v>
      </c>
      <c r="B140" s="515" t="s">
        <v>30</v>
      </c>
      <c r="C140" s="512">
        <v>5</v>
      </c>
      <c r="D140" s="512">
        <v>1560</v>
      </c>
      <c r="E140" s="512" t="s">
        <v>559</v>
      </c>
      <c r="F140" s="512" t="s">
        <v>559</v>
      </c>
      <c r="G140" s="512" t="s">
        <v>559</v>
      </c>
      <c r="H140" s="512" t="s">
        <v>559</v>
      </c>
      <c r="I140" s="513" t="s">
        <v>559</v>
      </c>
      <c r="J140" s="514">
        <v>4</v>
      </c>
      <c r="K140" s="512">
        <v>1650</v>
      </c>
      <c r="L140" s="512" t="s">
        <v>559</v>
      </c>
      <c r="M140" s="512" t="s">
        <v>559</v>
      </c>
      <c r="N140" s="512" t="s">
        <v>559</v>
      </c>
      <c r="O140" s="512" t="s">
        <v>559</v>
      </c>
      <c r="P140" s="513" t="s">
        <v>559</v>
      </c>
      <c r="Q140" s="514">
        <v>4</v>
      </c>
      <c r="R140" s="512">
        <v>1087.25</v>
      </c>
      <c r="S140" s="512" t="s">
        <v>559</v>
      </c>
      <c r="T140" s="512" t="s">
        <v>559</v>
      </c>
      <c r="U140" s="512" t="s">
        <v>559</v>
      </c>
      <c r="V140" s="512" t="s">
        <v>559</v>
      </c>
      <c r="W140" s="513" t="s">
        <v>559</v>
      </c>
    </row>
    <row r="141" spans="1:23" s="509" customFormat="1" ht="12.75">
      <c r="A141" s="515" t="s">
        <v>723</v>
      </c>
      <c r="B141" s="515" t="s">
        <v>29</v>
      </c>
      <c r="C141" s="512">
        <v>4</v>
      </c>
      <c r="D141" s="512">
        <v>2275</v>
      </c>
      <c r="E141" s="512" t="s">
        <v>559</v>
      </c>
      <c r="F141" s="512" t="s">
        <v>559</v>
      </c>
      <c r="G141" s="512" t="s">
        <v>559</v>
      </c>
      <c r="H141" s="512" t="s">
        <v>559</v>
      </c>
      <c r="I141" s="513" t="s">
        <v>559</v>
      </c>
      <c r="J141" s="514">
        <v>4</v>
      </c>
      <c r="K141" s="512">
        <v>2275</v>
      </c>
      <c r="L141" s="512" t="s">
        <v>559</v>
      </c>
      <c r="M141" s="512" t="s">
        <v>559</v>
      </c>
      <c r="N141" s="512" t="s">
        <v>559</v>
      </c>
      <c r="O141" s="512" t="s">
        <v>559</v>
      </c>
      <c r="P141" s="513" t="s">
        <v>559</v>
      </c>
      <c r="Q141" s="514">
        <v>4</v>
      </c>
      <c r="R141" s="512">
        <v>1887.5419999999999</v>
      </c>
      <c r="S141" s="512" t="s">
        <v>559</v>
      </c>
      <c r="T141" s="512" t="s">
        <v>559</v>
      </c>
      <c r="U141" s="512" t="s">
        <v>559</v>
      </c>
      <c r="V141" s="512" t="s">
        <v>559</v>
      </c>
      <c r="W141" s="513" t="s">
        <v>559</v>
      </c>
    </row>
    <row r="142" spans="1:23" s="509" customFormat="1" ht="12.75">
      <c r="A142" s="515" t="s">
        <v>723</v>
      </c>
      <c r="B142" s="515" t="s">
        <v>27</v>
      </c>
      <c r="C142" s="512">
        <v>3</v>
      </c>
      <c r="D142" s="512">
        <v>2433.3333333333335</v>
      </c>
      <c r="E142" s="512" t="s">
        <v>559</v>
      </c>
      <c r="F142" s="512" t="s">
        <v>559</v>
      </c>
      <c r="G142" s="512" t="s">
        <v>559</v>
      </c>
      <c r="H142" s="512" t="s">
        <v>559</v>
      </c>
      <c r="I142" s="513" t="s">
        <v>559</v>
      </c>
      <c r="J142" s="514">
        <v>3</v>
      </c>
      <c r="K142" s="512">
        <v>2833.3333333333335</v>
      </c>
      <c r="L142" s="512" t="s">
        <v>559</v>
      </c>
      <c r="M142" s="512" t="s">
        <v>559</v>
      </c>
      <c r="N142" s="512" t="s">
        <v>559</v>
      </c>
      <c r="O142" s="512" t="s">
        <v>559</v>
      </c>
      <c r="P142" s="513" t="s">
        <v>559</v>
      </c>
      <c r="Q142" s="514">
        <v>3</v>
      </c>
      <c r="R142" s="512">
        <v>2128.2666666666669</v>
      </c>
      <c r="S142" s="512" t="s">
        <v>559</v>
      </c>
      <c r="T142" s="512" t="s">
        <v>559</v>
      </c>
      <c r="U142" s="512" t="s">
        <v>559</v>
      </c>
      <c r="V142" s="512" t="s">
        <v>559</v>
      </c>
      <c r="W142" s="513" t="s">
        <v>559</v>
      </c>
    </row>
    <row r="143" spans="1:23" s="509" customFormat="1" ht="12.75">
      <c r="A143" s="515" t="s">
        <v>723</v>
      </c>
      <c r="B143" s="515" t="s">
        <v>37</v>
      </c>
      <c r="C143" s="512">
        <v>2</v>
      </c>
      <c r="D143" s="512">
        <v>1300</v>
      </c>
      <c r="E143" s="512" t="s">
        <v>559</v>
      </c>
      <c r="F143" s="512" t="s">
        <v>559</v>
      </c>
      <c r="G143" s="512" t="s">
        <v>559</v>
      </c>
      <c r="H143" s="512" t="s">
        <v>559</v>
      </c>
      <c r="I143" s="513" t="s">
        <v>559</v>
      </c>
      <c r="J143" s="514">
        <v>1</v>
      </c>
      <c r="K143" s="512" t="s">
        <v>559</v>
      </c>
      <c r="L143" s="512" t="s">
        <v>559</v>
      </c>
      <c r="M143" s="512" t="s">
        <v>559</v>
      </c>
      <c r="N143" s="512" t="s">
        <v>559</v>
      </c>
      <c r="O143" s="512" t="s">
        <v>559</v>
      </c>
      <c r="P143" s="513" t="s">
        <v>559</v>
      </c>
      <c r="Q143" s="514">
        <v>0</v>
      </c>
      <c r="R143" s="512" t="s">
        <v>559</v>
      </c>
      <c r="S143" s="512" t="s">
        <v>559</v>
      </c>
      <c r="T143" s="512" t="s">
        <v>559</v>
      </c>
      <c r="U143" s="512" t="s">
        <v>559</v>
      </c>
      <c r="V143" s="512" t="s">
        <v>559</v>
      </c>
      <c r="W143" s="513" t="s">
        <v>559</v>
      </c>
    </row>
    <row r="144" spans="1:23" s="509" customFormat="1" ht="12.75">
      <c r="A144" s="515" t="s">
        <v>723</v>
      </c>
      <c r="B144" s="515" t="s">
        <v>36</v>
      </c>
      <c r="C144" s="512">
        <v>2</v>
      </c>
      <c r="D144" s="512">
        <v>1750</v>
      </c>
      <c r="E144" s="512" t="s">
        <v>559</v>
      </c>
      <c r="F144" s="512" t="s">
        <v>559</v>
      </c>
      <c r="G144" s="512" t="s">
        <v>559</v>
      </c>
      <c r="H144" s="512" t="s">
        <v>559</v>
      </c>
      <c r="I144" s="513" t="s">
        <v>559</v>
      </c>
      <c r="J144" s="514">
        <v>1</v>
      </c>
      <c r="K144" s="512" t="s">
        <v>559</v>
      </c>
      <c r="L144" s="512" t="s">
        <v>559</v>
      </c>
      <c r="M144" s="512" t="s">
        <v>559</v>
      </c>
      <c r="N144" s="512" t="s">
        <v>559</v>
      </c>
      <c r="O144" s="512" t="s">
        <v>559</v>
      </c>
      <c r="P144" s="513" t="s">
        <v>559</v>
      </c>
      <c r="Q144" s="514">
        <v>2</v>
      </c>
      <c r="R144" s="512">
        <v>1400</v>
      </c>
      <c r="S144" s="512" t="s">
        <v>559</v>
      </c>
      <c r="T144" s="512" t="s">
        <v>559</v>
      </c>
      <c r="U144" s="512" t="s">
        <v>559</v>
      </c>
      <c r="V144" s="512" t="s">
        <v>559</v>
      </c>
      <c r="W144" s="513" t="s">
        <v>559</v>
      </c>
    </row>
    <row r="145" spans="1:23" s="509" customFormat="1" ht="12.75">
      <c r="A145" s="515" t="s">
        <v>723</v>
      </c>
      <c r="B145" s="515" t="s">
        <v>32</v>
      </c>
      <c r="C145" s="512">
        <v>2</v>
      </c>
      <c r="D145" s="512">
        <v>1106</v>
      </c>
      <c r="E145" s="512" t="s">
        <v>559</v>
      </c>
      <c r="F145" s="512" t="s">
        <v>559</v>
      </c>
      <c r="G145" s="512" t="s">
        <v>559</v>
      </c>
      <c r="H145" s="512" t="s">
        <v>559</v>
      </c>
      <c r="I145" s="513" t="s">
        <v>559</v>
      </c>
      <c r="J145" s="514">
        <v>0</v>
      </c>
      <c r="K145" s="512" t="s">
        <v>559</v>
      </c>
      <c r="L145" s="512" t="s">
        <v>559</v>
      </c>
      <c r="M145" s="512" t="s">
        <v>559</v>
      </c>
      <c r="N145" s="512" t="s">
        <v>559</v>
      </c>
      <c r="O145" s="512" t="s">
        <v>559</v>
      </c>
      <c r="P145" s="513" t="s">
        <v>559</v>
      </c>
      <c r="Q145" s="514">
        <v>2</v>
      </c>
      <c r="R145" s="512">
        <v>1006</v>
      </c>
      <c r="S145" s="512" t="s">
        <v>559</v>
      </c>
      <c r="T145" s="512" t="s">
        <v>559</v>
      </c>
      <c r="U145" s="512" t="s">
        <v>559</v>
      </c>
      <c r="V145" s="512" t="s">
        <v>559</v>
      </c>
      <c r="W145" s="513" t="s">
        <v>559</v>
      </c>
    </row>
    <row r="146" spans="1:23" s="509" customFormat="1" ht="12.75">
      <c r="A146" s="515" t="s">
        <v>723</v>
      </c>
      <c r="B146" s="515" t="s">
        <v>25</v>
      </c>
      <c r="C146" s="512">
        <v>3</v>
      </c>
      <c r="D146" s="512">
        <v>3266.6666666666665</v>
      </c>
      <c r="E146" s="512" t="s">
        <v>559</v>
      </c>
      <c r="F146" s="512" t="s">
        <v>559</v>
      </c>
      <c r="G146" s="512" t="s">
        <v>559</v>
      </c>
      <c r="H146" s="512" t="s">
        <v>559</v>
      </c>
      <c r="I146" s="513" t="s">
        <v>559</v>
      </c>
      <c r="J146" s="514">
        <v>3</v>
      </c>
      <c r="K146" s="512">
        <v>3100</v>
      </c>
      <c r="L146" s="512" t="s">
        <v>559</v>
      </c>
      <c r="M146" s="512" t="s">
        <v>559</v>
      </c>
      <c r="N146" s="512" t="s">
        <v>559</v>
      </c>
      <c r="O146" s="512" t="s">
        <v>559</v>
      </c>
      <c r="P146" s="513" t="s">
        <v>559</v>
      </c>
      <c r="Q146" s="514">
        <v>3</v>
      </c>
      <c r="R146" s="512">
        <v>2228.4713333333334</v>
      </c>
      <c r="S146" s="512" t="s">
        <v>559</v>
      </c>
      <c r="T146" s="512" t="s">
        <v>559</v>
      </c>
      <c r="U146" s="512" t="s">
        <v>559</v>
      </c>
      <c r="V146" s="512" t="s">
        <v>559</v>
      </c>
      <c r="W146" s="513" t="s">
        <v>559</v>
      </c>
    </row>
    <row r="147" spans="1:23" s="509" customFormat="1" ht="12.75">
      <c r="A147" s="515" t="s">
        <v>716</v>
      </c>
      <c r="B147" s="515" t="s">
        <v>27</v>
      </c>
      <c r="C147" s="512">
        <v>6</v>
      </c>
      <c r="D147" s="512">
        <v>2316.6666666666665</v>
      </c>
      <c r="E147" s="512">
        <v>1900</v>
      </c>
      <c r="F147" s="512">
        <v>2000</v>
      </c>
      <c r="G147" s="512">
        <v>2200</v>
      </c>
      <c r="H147" s="512">
        <v>2625</v>
      </c>
      <c r="I147" s="513">
        <v>2850</v>
      </c>
      <c r="J147" s="514">
        <v>6</v>
      </c>
      <c r="K147" s="512">
        <v>2516.6666666666665</v>
      </c>
      <c r="L147" s="512">
        <v>1850</v>
      </c>
      <c r="M147" s="512">
        <v>1925</v>
      </c>
      <c r="N147" s="512">
        <v>2300</v>
      </c>
      <c r="O147" s="512">
        <v>3125</v>
      </c>
      <c r="P147" s="513">
        <v>3400</v>
      </c>
      <c r="Q147" s="514">
        <v>6</v>
      </c>
      <c r="R147" s="512">
        <v>1918.9299333333331</v>
      </c>
      <c r="S147" s="512">
        <v>1556.933</v>
      </c>
      <c r="T147" s="512">
        <v>1696.6399999999999</v>
      </c>
      <c r="U147" s="512">
        <v>1981.5</v>
      </c>
      <c r="V147" s="512">
        <v>2158.9252000000001</v>
      </c>
      <c r="W147" s="513">
        <v>2218.3568</v>
      </c>
    </row>
    <row r="148" spans="1:23" s="509" customFormat="1" ht="12.75">
      <c r="A148" s="515" t="s">
        <v>716</v>
      </c>
      <c r="B148" s="515" t="s">
        <v>26</v>
      </c>
      <c r="C148" s="512">
        <v>5</v>
      </c>
      <c r="D148" s="512">
        <v>2600</v>
      </c>
      <c r="E148" s="512" t="s">
        <v>559</v>
      </c>
      <c r="F148" s="512" t="s">
        <v>559</v>
      </c>
      <c r="G148" s="512" t="s">
        <v>559</v>
      </c>
      <c r="H148" s="512" t="s">
        <v>559</v>
      </c>
      <c r="I148" s="513" t="s">
        <v>559</v>
      </c>
      <c r="J148" s="514">
        <v>3</v>
      </c>
      <c r="K148" s="512">
        <v>2433.3333333333335</v>
      </c>
      <c r="L148" s="512" t="s">
        <v>559</v>
      </c>
      <c r="M148" s="512" t="s">
        <v>559</v>
      </c>
      <c r="N148" s="512" t="s">
        <v>559</v>
      </c>
      <c r="O148" s="512" t="s">
        <v>559</v>
      </c>
      <c r="P148" s="513" t="s">
        <v>559</v>
      </c>
      <c r="Q148" s="514">
        <v>5</v>
      </c>
      <c r="R148" s="512">
        <v>2268.5792000000001</v>
      </c>
      <c r="S148" s="512" t="s">
        <v>559</v>
      </c>
      <c r="T148" s="512" t="s">
        <v>559</v>
      </c>
      <c r="U148" s="512" t="s">
        <v>559</v>
      </c>
      <c r="V148" s="512" t="s">
        <v>559</v>
      </c>
      <c r="W148" s="513" t="s">
        <v>559</v>
      </c>
    </row>
    <row r="149" spans="1:23" s="509" customFormat="1" ht="12.75">
      <c r="A149" s="515" t="s">
        <v>716</v>
      </c>
      <c r="B149" s="515" t="s">
        <v>29</v>
      </c>
      <c r="C149" s="512">
        <v>10</v>
      </c>
      <c r="D149" s="512">
        <v>2230</v>
      </c>
      <c r="E149" s="512">
        <v>1590</v>
      </c>
      <c r="F149" s="512">
        <v>2000</v>
      </c>
      <c r="G149" s="512">
        <v>2350</v>
      </c>
      <c r="H149" s="512">
        <v>2575</v>
      </c>
      <c r="I149" s="513">
        <v>2700</v>
      </c>
      <c r="J149" s="514">
        <v>8</v>
      </c>
      <c r="K149" s="512">
        <v>2356.25</v>
      </c>
      <c r="L149" s="512">
        <v>1880</v>
      </c>
      <c r="M149" s="512">
        <v>2000</v>
      </c>
      <c r="N149" s="512">
        <v>2425</v>
      </c>
      <c r="O149" s="512">
        <v>2700</v>
      </c>
      <c r="P149" s="513">
        <v>2790</v>
      </c>
      <c r="Q149" s="514">
        <v>9</v>
      </c>
      <c r="R149" s="512">
        <v>1720.432888888889</v>
      </c>
      <c r="S149" s="512">
        <v>1198.0688</v>
      </c>
      <c r="T149" s="512">
        <v>1575.71</v>
      </c>
      <c r="U149" s="512">
        <v>1674</v>
      </c>
      <c r="V149" s="512">
        <v>2100</v>
      </c>
      <c r="W149" s="513">
        <v>2142.7199999999998</v>
      </c>
    </row>
    <row r="150" spans="1:23" s="509" customFormat="1" ht="12.75">
      <c r="A150" s="515" t="s">
        <v>716</v>
      </c>
      <c r="B150" s="515" t="s">
        <v>25</v>
      </c>
      <c r="C150" s="512">
        <v>2</v>
      </c>
      <c r="D150" s="512">
        <v>3850</v>
      </c>
      <c r="E150" s="512" t="s">
        <v>559</v>
      </c>
      <c r="F150" s="512" t="s">
        <v>559</v>
      </c>
      <c r="G150" s="512" t="s">
        <v>559</v>
      </c>
      <c r="H150" s="512" t="s">
        <v>559</v>
      </c>
      <c r="I150" s="513" t="s">
        <v>559</v>
      </c>
      <c r="J150" s="514">
        <v>2</v>
      </c>
      <c r="K150" s="512">
        <v>3900</v>
      </c>
      <c r="L150" s="512" t="s">
        <v>559</v>
      </c>
      <c r="M150" s="512" t="s">
        <v>559</v>
      </c>
      <c r="N150" s="512" t="s">
        <v>559</v>
      </c>
      <c r="O150" s="512" t="s">
        <v>559</v>
      </c>
      <c r="P150" s="513" t="s">
        <v>559</v>
      </c>
      <c r="Q150" s="514">
        <v>2</v>
      </c>
      <c r="R150" s="512">
        <v>2583.5200000000004</v>
      </c>
      <c r="S150" s="512" t="s">
        <v>559</v>
      </c>
      <c r="T150" s="512" t="s">
        <v>559</v>
      </c>
      <c r="U150" s="512" t="s">
        <v>559</v>
      </c>
      <c r="V150" s="512" t="s">
        <v>559</v>
      </c>
      <c r="W150" s="513" t="s">
        <v>559</v>
      </c>
    </row>
    <row r="151" spans="1:23" s="509" customFormat="1" ht="12.75">
      <c r="A151" s="515" t="s">
        <v>716</v>
      </c>
      <c r="B151" s="515" t="s">
        <v>30</v>
      </c>
      <c r="C151" s="512">
        <v>7</v>
      </c>
      <c r="D151" s="512">
        <v>1757.1428571428571</v>
      </c>
      <c r="E151" s="512">
        <v>1300</v>
      </c>
      <c r="F151" s="512">
        <v>1500</v>
      </c>
      <c r="G151" s="512">
        <v>1700</v>
      </c>
      <c r="H151" s="512">
        <v>1800</v>
      </c>
      <c r="I151" s="513">
        <v>2280.0000000000005</v>
      </c>
      <c r="J151" s="514">
        <v>6</v>
      </c>
      <c r="K151" s="512">
        <v>2166.6666666666665</v>
      </c>
      <c r="L151" s="512">
        <v>1650</v>
      </c>
      <c r="M151" s="512">
        <v>1700</v>
      </c>
      <c r="N151" s="512">
        <v>1850</v>
      </c>
      <c r="O151" s="512">
        <v>2000</v>
      </c>
      <c r="P151" s="513">
        <v>3000</v>
      </c>
      <c r="Q151" s="514">
        <v>7</v>
      </c>
      <c r="R151" s="512">
        <v>1386.9165714285716</v>
      </c>
      <c r="S151" s="512">
        <v>1040</v>
      </c>
      <c r="T151" s="512">
        <v>1315.8110000000001</v>
      </c>
      <c r="U151" s="512">
        <v>1456.7940000000001</v>
      </c>
      <c r="V151" s="512">
        <v>1485</v>
      </c>
      <c r="W151" s="513">
        <v>1700.0000000000002</v>
      </c>
    </row>
    <row r="152" spans="1:23" s="509" customFormat="1" ht="12.75">
      <c r="A152" s="515" t="s">
        <v>716</v>
      </c>
      <c r="B152" s="515" t="s">
        <v>28</v>
      </c>
      <c r="C152" s="512">
        <v>4</v>
      </c>
      <c r="D152" s="512">
        <v>2175</v>
      </c>
      <c r="E152" s="512" t="s">
        <v>559</v>
      </c>
      <c r="F152" s="512" t="s">
        <v>559</v>
      </c>
      <c r="G152" s="512" t="s">
        <v>559</v>
      </c>
      <c r="H152" s="512" t="s">
        <v>559</v>
      </c>
      <c r="I152" s="513" t="s">
        <v>559</v>
      </c>
      <c r="J152" s="514">
        <v>3</v>
      </c>
      <c r="K152" s="512">
        <v>2333.3333333333335</v>
      </c>
      <c r="L152" s="512" t="s">
        <v>559</v>
      </c>
      <c r="M152" s="512" t="s">
        <v>559</v>
      </c>
      <c r="N152" s="512" t="s">
        <v>559</v>
      </c>
      <c r="O152" s="512" t="s">
        <v>559</v>
      </c>
      <c r="P152" s="513" t="s">
        <v>559</v>
      </c>
      <c r="Q152" s="514">
        <v>4</v>
      </c>
      <c r="R152" s="512">
        <v>1394.1465000000001</v>
      </c>
      <c r="S152" s="512" t="s">
        <v>559</v>
      </c>
      <c r="T152" s="512" t="s">
        <v>559</v>
      </c>
      <c r="U152" s="512" t="s">
        <v>559</v>
      </c>
      <c r="V152" s="512" t="s">
        <v>559</v>
      </c>
      <c r="W152" s="513" t="s">
        <v>559</v>
      </c>
    </row>
    <row r="153" spans="1:23" s="509" customFormat="1" ht="12.75">
      <c r="A153" s="515" t="s">
        <v>716</v>
      </c>
      <c r="B153" s="515" t="s">
        <v>24</v>
      </c>
      <c r="C153" s="512">
        <v>10</v>
      </c>
      <c r="D153" s="512">
        <v>2990</v>
      </c>
      <c r="E153" s="512">
        <v>1960</v>
      </c>
      <c r="F153" s="512">
        <v>2050</v>
      </c>
      <c r="G153" s="512">
        <v>2450</v>
      </c>
      <c r="H153" s="512">
        <v>3800</v>
      </c>
      <c r="I153" s="513">
        <v>4199.9999999999991</v>
      </c>
      <c r="J153" s="514">
        <v>9</v>
      </c>
      <c r="K153" s="512">
        <v>2755.5555555555557</v>
      </c>
      <c r="L153" s="512">
        <v>2000</v>
      </c>
      <c r="M153" s="512">
        <v>2000</v>
      </c>
      <c r="N153" s="512">
        <v>2400</v>
      </c>
      <c r="O153" s="512">
        <v>3500</v>
      </c>
      <c r="P153" s="513">
        <v>3599.9999999999995</v>
      </c>
      <c r="Q153" s="514">
        <v>9</v>
      </c>
      <c r="R153" s="512">
        <v>2024.0285777777779</v>
      </c>
      <c r="S153" s="512">
        <v>1462.3017599999998</v>
      </c>
      <c r="T153" s="512">
        <v>1600</v>
      </c>
      <c r="U153" s="512">
        <v>1696.6399999999999</v>
      </c>
      <c r="V153" s="512">
        <v>2313.6</v>
      </c>
      <c r="W153" s="513">
        <v>3016.96</v>
      </c>
    </row>
    <row r="154" spans="1:23" s="509" customFormat="1" ht="12.75">
      <c r="A154" s="515" t="s">
        <v>716</v>
      </c>
      <c r="B154" s="515" t="s">
        <v>34</v>
      </c>
      <c r="C154" s="512">
        <v>3</v>
      </c>
      <c r="D154" s="512">
        <v>1550</v>
      </c>
      <c r="E154" s="512" t="s">
        <v>559</v>
      </c>
      <c r="F154" s="512" t="s">
        <v>559</v>
      </c>
      <c r="G154" s="512" t="s">
        <v>559</v>
      </c>
      <c r="H154" s="512" t="s">
        <v>559</v>
      </c>
      <c r="I154" s="513" t="s">
        <v>559</v>
      </c>
      <c r="J154" s="514">
        <v>1</v>
      </c>
      <c r="K154" s="512" t="s">
        <v>559</v>
      </c>
      <c r="L154" s="512" t="s">
        <v>559</v>
      </c>
      <c r="M154" s="512" t="s">
        <v>559</v>
      </c>
      <c r="N154" s="512" t="s">
        <v>559</v>
      </c>
      <c r="O154" s="512" t="s">
        <v>559</v>
      </c>
      <c r="P154" s="513" t="s">
        <v>559</v>
      </c>
      <c r="Q154" s="514">
        <v>3</v>
      </c>
      <c r="R154" s="512">
        <v>1227</v>
      </c>
      <c r="S154" s="512" t="s">
        <v>559</v>
      </c>
      <c r="T154" s="512" t="s">
        <v>559</v>
      </c>
      <c r="U154" s="512" t="s">
        <v>559</v>
      </c>
      <c r="V154" s="512" t="s">
        <v>559</v>
      </c>
      <c r="W154" s="513" t="s">
        <v>559</v>
      </c>
    </row>
    <row r="155" spans="1:23" s="509" customFormat="1" ht="12.75">
      <c r="A155" s="515" t="s">
        <v>716</v>
      </c>
      <c r="B155" s="515" t="s">
        <v>23</v>
      </c>
      <c r="C155" s="512">
        <v>4</v>
      </c>
      <c r="D155" s="512">
        <v>2075</v>
      </c>
      <c r="E155" s="512" t="s">
        <v>559</v>
      </c>
      <c r="F155" s="512" t="s">
        <v>559</v>
      </c>
      <c r="G155" s="512" t="s">
        <v>559</v>
      </c>
      <c r="H155" s="512" t="s">
        <v>559</v>
      </c>
      <c r="I155" s="513" t="s">
        <v>559</v>
      </c>
      <c r="J155" s="514">
        <v>2</v>
      </c>
      <c r="K155" s="512">
        <v>2250</v>
      </c>
      <c r="L155" s="512" t="s">
        <v>559</v>
      </c>
      <c r="M155" s="512" t="s">
        <v>559</v>
      </c>
      <c r="N155" s="512" t="s">
        <v>559</v>
      </c>
      <c r="O155" s="512" t="s">
        <v>559</v>
      </c>
      <c r="P155" s="513" t="s">
        <v>559</v>
      </c>
      <c r="Q155" s="514">
        <v>4</v>
      </c>
      <c r="R155" s="512">
        <v>1467.596</v>
      </c>
      <c r="S155" s="512" t="s">
        <v>559</v>
      </c>
      <c r="T155" s="512" t="s">
        <v>559</v>
      </c>
      <c r="U155" s="512" t="s">
        <v>559</v>
      </c>
      <c r="V155" s="512" t="s">
        <v>559</v>
      </c>
      <c r="W155" s="513" t="s">
        <v>559</v>
      </c>
    </row>
    <row r="156" spans="1:23" s="509" customFormat="1" ht="12.75">
      <c r="A156" s="515" t="s">
        <v>700</v>
      </c>
      <c r="B156" s="515" t="s">
        <v>37</v>
      </c>
      <c r="C156" s="512">
        <v>61</v>
      </c>
      <c r="D156" s="512">
        <v>1120.5737704918033</v>
      </c>
      <c r="E156" s="512">
        <v>800</v>
      </c>
      <c r="F156" s="512">
        <v>900</v>
      </c>
      <c r="G156" s="512">
        <v>1000</v>
      </c>
      <c r="H156" s="512">
        <v>1300</v>
      </c>
      <c r="I156" s="513">
        <v>1600</v>
      </c>
      <c r="J156" s="514">
        <v>45</v>
      </c>
      <c r="K156" s="512">
        <v>1191.5555555555557</v>
      </c>
      <c r="L156" s="512">
        <v>840</v>
      </c>
      <c r="M156" s="512">
        <v>1000</v>
      </c>
      <c r="N156" s="512">
        <v>1200</v>
      </c>
      <c r="O156" s="512">
        <v>1400</v>
      </c>
      <c r="P156" s="513">
        <v>1500</v>
      </c>
      <c r="Q156" s="514">
        <v>39</v>
      </c>
      <c r="R156" s="512">
        <v>775.22410256410251</v>
      </c>
      <c r="S156" s="512">
        <v>574.72</v>
      </c>
      <c r="T156" s="512">
        <v>663.96400000000006</v>
      </c>
      <c r="U156" s="512">
        <v>702</v>
      </c>
      <c r="V156" s="512">
        <v>852.86400000000003</v>
      </c>
      <c r="W156" s="513">
        <v>1116.2828000000002</v>
      </c>
    </row>
    <row r="157" spans="1:23" s="509" customFormat="1" ht="12.75">
      <c r="A157" s="515" t="s">
        <v>700</v>
      </c>
      <c r="B157" s="515" t="s">
        <v>34</v>
      </c>
      <c r="C157" s="512">
        <v>15</v>
      </c>
      <c r="D157" s="512">
        <v>1713.3333333333333</v>
      </c>
      <c r="E157" s="512">
        <v>1000</v>
      </c>
      <c r="F157" s="512">
        <v>1450</v>
      </c>
      <c r="G157" s="512">
        <v>1700</v>
      </c>
      <c r="H157" s="512">
        <v>1950</v>
      </c>
      <c r="I157" s="513">
        <v>2300</v>
      </c>
      <c r="J157" s="514">
        <v>16</v>
      </c>
      <c r="K157" s="512">
        <v>1800</v>
      </c>
      <c r="L157" s="512">
        <v>900</v>
      </c>
      <c r="M157" s="512">
        <v>1475</v>
      </c>
      <c r="N157" s="512">
        <v>1900</v>
      </c>
      <c r="O157" s="512">
        <v>2000</v>
      </c>
      <c r="P157" s="513">
        <v>2550</v>
      </c>
      <c r="Q157" s="514">
        <v>12</v>
      </c>
      <c r="R157" s="512">
        <v>993.66716666666662</v>
      </c>
      <c r="S157" s="512">
        <v>672.56799999999998</v>
      </c>
      <c r="T157" s="512">
        <v>733.3</v>
      </c>
      <c r="U157" s="512">
        <v>977.86400000000003</v>
      </c>
      <c r="V157" s="512">
        <v>1189.2365</v>
      </c>
      <c r="W157" s="513">
        <v>1326.3014000000001</v>
      </c>
    </row>
    <row r="158" spans="1:23" s="509" customFormat="1" ht="12.75">
      <c r="A158" s="515" t="s">
        <v>700</v>
      </c>
      <c r="B158" s="515" t="s">
        <v>32</v>
      </c>
      <c r="C158" s="512">
        <v>10</v>
      </c>
      <c r="D158" s="512">
        <v>1426</v>
      </c>
      <c r="E158" s="512">
        <v>954</v>
      </c>
      <c r="F158" s="512">
        <v>1000</v>
      </c>
      <c r="G158" s="512">
        <v>1200</v>
      </c>
      <c r="H158" s="512">
        <v>1875</v>
      </c>
      <c r="I158" s="513">
        <v>2050</v>
      </c>
      <c r="J158" s="514">
        <v>7</v>
      </c>
      <c r="K158" s="512">
        <v>1892.8571428571429</v>
      </c>
      <c r="L158" s="512">
        <v>1380</v>
      </c>
      <c r="M158" s="512">
        <v>1675</v>
      </c>
      <c r="N158" s="512">
        <v>2000</v>
      </c>
      <c r="O158" s="512">
        <v>2100</v>
      </c>
      <c r="P158" s="513">
        <v>2320</v>
      </c>
      <c r="Q158" s="514">
        <v>5</v>
      </c>
      <c r="R158" s="512">
        <v>713.05407999999989</v>
      </c>
      <c r="S158" s="512" t="s">
        <v>559</v>
      </c>
      <c r="T158" s="512" t="s">
        <v>559</v>
      </c>
      <c r="U158" s="512" t="s">
        <v>559</v>
      </c>
      <c r="V158" s="512" t="s">
        <v>559</v>
      </c>
      <c r="W158" s="513" t="s">
        <v>559</v>
      </c>
    </row>
    <row r="159" spans="1:23" s="509" customFormat="1" ht="12.75">
      <c r="A159" s="515" t="s">
        <v>700</v>
      </c>
      <c r="B159" s="515" t="s">
        <v>590</v>
      </c>
      <c r="C159" s="512">
        <v>3</v>
      </c>
      <c r="D159" s="512">
        <v>1333.3333333333333</v>
      </c>
      <c r="E159" s="512" t="s">
        <v>559</v>
      </c>
      <c r="F159" s="512" t="s">
        <v>559</v>
      </c>
      <c r="G159" s="512" t="s">
        <v>559</v>
      </c>
      <c r="H159" s="512" t="s">
        <v>559</v>
      </c>
      <c r="I159" s="513" t="s">
        <v>559</v>
      </c>
      <c r="J159" s="514">
        <v>2</v>
      </c>
      <c r="K159" s="512">
        <v>1750</v>
      </c>
      <c r="L159" s="512" t="s">
        <v>559</v>
      </c>
      <c r="M159" s="512" t="s">
        <v>559</v>
      </c>
      <c r="N159" s="512" t="s">
        <v>559</v>
      </c>
      <c r="O159" s="512" t="s">
        <v>559</v>
      </c>
      <c r="P159" s="513" t="s">
        <v>559</v>
      </c>
      <c r="Q159" s="514">
        <v>2</v>
      </c>
      <c r="R159" s="512">
        <v>850</v>
      </c>
      <c r="S159" s="512" t="s">
        <v>559</v>
      </c>
      <c r="T159" s="512" t="s">
        <v>559</v>
      </c>
      <c r="U159" s="512" t="s">
        <v>559</v>
      </c>
      <c r="V159" s="512" t="s">
        <v>559</v>
      </c>
      <c r="W159" s="513" t="s">
        <v>559</v>
      </c>
    </row>
    <row r="160" spans="1:23" s="509" customFormat="1" ht="12.75">
      <c r="A160" s="515" t="s">
        <v>700</v>
      </c>
      <c r="B160" s="515" t="s">
        <v>28</v>
      </c>
      <c r="C160" s="512">
        <v>7</v>
      </c>
      <c r="D160" s="512">
        <v>2314.2857142857142</v>
      </c>
      <c r="E160" s="512">
        <v>1560</v>
      </c>
      <c r="F160" s="512">
        <v>1700</v>
      </c>
      <c r="G160" s="512">
        <v>2000</v>
      </c>
      <c r="H160" s="512">
        <v>2150</v>
      </c>
      <c r="I160" s="513">
        <v>3320.0000000000009</v>
      </c>
      <c r="J160" s="514">
        <v>6</v>
      </c>
      <c r="K160" s="512">
        <v>1933.3333333333333</v>
      </c>
      <c r="L160" s="512">
        <v>1450</v>
      </c>
      <c r="M160" s="512">
        <v>1625</v>
      </c>
      <c r="N160" s="512">
        <v>2050</v>
      </c>
      <c r="O160" s="512">
        <v>2100</v>
      </c>
      <c r="P160" s="513">
        <v>2300</v>
      </c>
      <c r="Q160" s="514">
        <v>6</v>
      </c>
      <c r="R160" s="512">
        <v>1314.1229999999998</v>
      </c>
      <c r="S160" s="512">
        <v>900.12</v>
      </c>
      <c r="T160" s="512">
        <v>1092.18</v>
      </c>
      <c r="U160" s="512">
        <v>1345.6089999999999</v>
      </c>
      <c r="V160" s="512">
        <v>1587.4445000000001</v>
      </c>
      <c r="W160" s="513">
        <v>1696.6399999999999</v>
      </c>
    </row>
    <row r="161" spans="1:23" s="509" customFormat="1" ht="12.75">
      <c r="A161" s="515" t="s">
        <v>700</v>
      </c>
      <c r="B161" s="515" t="s">
        <v>33</v>
      </c>
      <c r="C161" s="512">
        <v>2</v>
      </c>
      <c r="D161" s="512">
        <v>1350</v>
      </c>
      <c r="E161" s="512" t="s">
        <v>559</v>
      </c>
      <c r="F161" s="512" t="s">
        <v>559</v>
      </c>
      <c r="G161" s="512" t="s">
        <v>559</v>
      </c>
      <c r="H161" s="512" t="s">
        <v>559</v>
      </c>
      <c r="I161" s="513" t="s">
        <v>559</v>
      </c>
      <c r="J161" s="514">
        <v>2</v>
      </c>
      <c r="K161" s="512">
        <v>1350</v>
      </c>
      <c r="L161" s="512" t="s">
        <v>559</v>
      </c>
      <c r="M161" s="512" t="s">
        <v>559</v>
      </c>
      <c r="N161" s="512" t="s">
        <v>559</v>
      </c>
      <c r="O161" s="512" t="s">
        <v>559</v>
      </c>
      <c r="P161" s="513" t="s">
        <v>559</v>
      </c>
      <c r="Q161" s="514">
        <v>0</v>
      </c>
      <c r="R161" s="512" t="s">
        <v>559</v>
      </c>
      <c r="S161" s="512" t="s">
        <v>559</v>
      </c>
      <c r="T161" s="512" t="s">
        <v>559</v>
      </c>
      <c r="U161" s="512" t="s">
        <v>559</v>
      </c>
      <c r="V161" s="512" t="s">
        <v>559</v>
      </c>
      <c r="W161" s="513" t="s">
        <v>559</v>
      </c>
    </row>
    <row r="162" spans="1:23" s="509" customFormat="1" ht="12.75">
      <c r="A162" s="515" t="s">
        <v>700</v>
      </c>
      <c r="B162" s="515" t="s">
        <v>36</v>
      </c>
      <c r="C162" s="512">
        <v>4</v>
      </c>
      <c r="D162" s="512">
        <v>1625</v>
      </c>
      <c r="E162" s="512" t="s">
        <v>559</v>
      </c>
      <c r="F162" s="512" t="s">
        <v>559</v>
      </c>
      <c r="G162" s="512" t="s">
        <v>559</v>
      </c>
      <c r="H162" s="512" t="s">
        <v>559</v>
      </c>
      <c r="I162" s="513" t="s">
        <v>559</v>
      </c>
      <c r="J162" s="514">
        <v>2</v>
      </c>
      <c r="K162" s="512">
        <v>1650</v>
      </c>
      <c r="L162" s="512" t="s">
        <v>559</v>
      </c>
      <c r="M162" s="512" t="s">
        <v>559</v>
      </c>
      <c r="N162" s="512" t="s">
        <v>559</v>
      </c>
      <c r="O162" s="512" t="s">
        <v>559</v>
      </c>
      <c r="P162" s="513" t="s">
        <v>559</v>
      </c>
      <c r="Q162" s="514">
        <v>4</v>
      </c>
      <c r="R162" s="512">
        <v>1066.9684</v>
      </c>
      <c r="S162" s="512" t="s">
        <v>559</v>
      </c>
      <c r="T162" s="512" t="s">
        <v>559</v>
      </c>
      <c r="U162" s="512" t="s">
        <v>559</v>
      </c>
      <c r="V162" s="512" t="s">
        <v>559</v>
      </c>
      <c r="W162" s="513" t="s">
        <v>559</v>
      </c>
    </row>
    <row r="163" spans="1:23" s="509" customFormat="1" ht="12.75">
      <c r="A163" s="515" t="s">
        <v>700</v>
      </c>
      <c r="B163" s="515" t="s">
        <v>27</v>
      </c>
      <c r="C163" s="512">
        <v>4</v>
      </c>
      <c r="D163" s="512">
        <v>2125</v>
      </c>
      <c r="E163" s="512" t="s">
        <v>559</v>
      </c>
      <c r="F163" s="512" t="s">
        <v>559</v>
      </c>
      <c r="G163" s="512" t="s">
        <v>559</v>
      </c>
      <c r="H163" s="512" t="s">
        <v>559</v>
      </c>
      <c r="I163" s="513" t="s">
        <v>559</v>
      </c>
      <c r="J163" s="514">
        <v>2</v>
      </c>
      <c r="K163" s="512">
        <v>1850</v>
      </c>
      <c r="L163" s="512" t="s">
        <v>559</v>
      </c>
      <c r="M163" s="512" t="s">
        <v>559</v>
      </c>
      <c r="N163" s="512" t="s">
        <v>559</v>
      </c>
      <c r="O163" s="512" t="s">
        <v>559</v>
      </c>
      <c r="P163" s="513" t="s">
        <v>559</v>
      </c>
      <c r="Q163" s="514">
        <v>4</v>
      </c>
      <c r="R163" s="512">
        <v>1503.4034999999999</v>
      </c>
      <c r="S163" s="512" t="s">
        <v>559</v>
      </c>
      <c r="T163" s="512" t="s">
        <v>559</v>
      </c>
      <c r="U163" s="512" t="s">
        <v>559</v>
      </c>
      <c r="V163" s="512" t="s">
        <v>559</v>
      </c>
      <c r="W163" s="513" t="s">
        <v>559</v>
      </c>
    </row>
    <row r="164" spans="1:23" s="509" customFormat="1" ht="12.75">
      <c r="A164" s="515" t="s">
        <v>654</v>
      </c>
      <c r="B164" s="515" t="s">
        <v>33</v>
      </c>
      <c r="C164" s="512">
        <v>3</v>
      </c>
      <c r="D164" s="512">
        <v>1566.6666666666667</v>
      </c>
      <c r="E164" s="512" t="s">
        <v>559</v>
      </c>
      <c r="F164" s="512" t="s">
        <v>559</v>
      </c>
      <c r="G164" s="512" t="s">
        <v>559</v>
      </c>
      <c r="H164" s="512" t="s">
        <v>559</v>
      </c>
      <c r="I164" s="513" t="s">
        <v>559</v>
      </c>
      <c r="J164" s="514">
        <v>2</v>
      </c>
      <c r="K164" s="512">
        <v>1550</v>
      </c>
      <c r="L164" s="512" t="s">
        <v>559</v>
      </c>
      <c r="M164" s="512" t="s">
        <v>559</v>
      </c>
      <c r="N164" s="512" t="s">
        <v>559</v>
      </c>
      <c r="O164" s="512" t="s">
        <v>559</v>
      </c>
      <c r="P164" s="513" t="s">
        <v>559</v>
      </c>
      <c r="Q164" s="514">
        <v>2</v>
      </c>
      <c r="R164" s="512">
        <v>1027.5</v>
      </c>
      <c r="S164" s="512" t="s">
        <v>559</v>
      </c>
      <c r="T164" s="512" t="s">
        <v>559</v>
      </c>
      <c r="U164" s="512" t="s">
        <v>559</v>
      </c>
      <c r="V164" s="512" t="s">
        <v>559</v>
      </c>
      <c r="W164" s="513" t="s">
        <v>559</v>
      </c>
    </row>
    <row r="165" spans="1:23" s="509" customFormat="1" ht="12.75">
      <c r="A165" s="515" t="s">
        <v>654</v>
      </c>
      <c r="B165" s="515" t="s">
        <v>27</v>
      </c>
      <c r="C165" s="512">
        <v>4</v>
      </c>
      <c r="D165" s="512">
        <v>2500</v>
      </c>
      <c r="E165" s="512" t="s">
        <v>559</v>
      </c>
      <c r="F165" s="512" t="s">
        <v>559</v>
      </c>
      <c r="G165" s="512" t="s">
        <v>559</v>
      </c>
      <c r="H165" s="512" t="s">
        <v>559</v>
      </c>
      <c r="I165" s="513" t="s">
        <v>559</v>
      </c>
      <c r="J165" s="514">
        <v>3</v>
      </c>
      <c r="K165" s="512">
        <v>3166.6666666666665</v>
      </c>
      <c r="L165" s="512" t="s">
        <v>559</v>
      </c>
      <c r="M165" s="512" t="s">
        <v>559</v>
      </c>
      <c r="N165" s="512" t="s">
        <v>559</v>
      </c>
      <c r="O165" s="512" t="s">
        <v>559</v>
      </c>
      <c r="P165" s="513" t="s">
        <v>559</v>
      </c>
      <c r="Q165" s="514">
        <v>4</v>
      </c>
      <c r="R165" s="512">
        <v>1861.9135000000001</v>
      </c>
      <c r="S165" s="512" t="s">
        <v>559</v>
      </c>
      <c r="T165" s="512" t="s">
        <v>559</v>
      </c>
      <c r="U165" s="512" t="s">
        <v>559</v>
      </c>
      <c r="V165" s="512" t="s">
        <v>559</v>
      </c>
      <c r="W165" s="513" t="s">
        <v>559</v>
      </c>
    </row>
    <row r="166" spans="1:23" s="509" customFormat="1" ht="12.75">
      <c r="A166" s="515" t="s">
        <v>654</v>
      </c>
      <c r="B166" s="515" t="s">
        <v>32</v>
      </c>
      <c r="C166" s="512">
        <v>18</v>
      </c>
      <c r="D166" s="512">
        <v>1357.7777777777778</v>
      </c>
      <c r="E166" s="512">
        <v>985</v>
      </c>
      <c r="F166" s="512">
        <v>1200</v>
      </c>
      <c r="G166" s="512">
        <v>1300</v>
      </c>
      <c r="H166" s="512">
        <v>1500</v>
      </c>
      <c r="I166" s="513">
        <v>1730</v>
      </c>
      <c r="J166" s="514">
        <v>10</v>
      </c>
      <c r="K166" s="512">
        <v>1780</v>
      </c>
      <c r="L166" s="512">
        <v>1480</v>
      </c>
      <c r="M166" s="512">
        <v>1500</v>
      </c>
      <c r="N166" s="512">
        <v>1550</v>
      </c>
      <c r="O166" s="512">
        <v>1750</v>
      </c>
      <c r="P166" s="513">
        <v>2149.9999999999995</v>
      </c>
      <c r="Q166" s="514">
        <v>16</v>
      </c>
      <c r="R166" s="512">
        <v>933.90294999999992</v>
      </c>
      <c r="S166" s="512">
        <v>718.83999999999992</v>
      </c>
      <c r="T166" s="512">
        <v>809.45600000000002</v>
      </c>
      <c r="U166" s="512">
        <v>938.24639999999999</v>
      </c>
      <c r="V166" s="512">
        <v>1036.56</v>
      </c>
      <c r="W166" s="513">
        <v>1150.7202</v>
      </c>
    </row>
    <row r="167" spans="1:23" s="509" customFormat="1" ht="12.75">
      <c r="A167" s="515" t="s">
        <v>654</v>
      </c>
      <c r="B167" s="515" t="s">
        <v>29</v>
      </c>
      <c r="C167" s="512">
        <v>16</v>
      </c>
      <c r="D167" s="512">
        <v>2040</v>
      </c>
      <c r="E167" s="512">
        <v>1600</v>
      </c>
      <c r="F167" s="512">
        <v>1800</v>
      </c>
      <c r="G167" s="512">
        <v>2000</v>
      </c>
      <c r="H167" s="512">
        <v>2080</v>
      </c>
      <c r="I167" s="513">
        <v>2650</v>
      </c>
      <c r="J167" s="514">
        <v>11</v>
      </c>
      <c r="K167" s="512">
        <v>2418.181818181818</v>
      </c>
      <c r="L167" s="512">
        <v>2000</v>
      </c>
      <c r="M167" s="512">
        <v>2000</v>
      </c>
      <c r="N167" s="512">
        <v>2400</v>
      </c>
      <c r="O167" s="512">
        <v>2500</v>
      </c>
      <c r="P167" s="513">
        <v>3000</v>
      </c>
      <c r="Q167" s="514">
        <v>15</v>
      </c>
      <c r="R167" s="512">
        <v>1564.0637333333332</v>
      </c>
      <c r="S167" s="512">
        <v>1320.3556000000001</v>
      </c>
      <c r="T167" s="512">
        <v>1374.587</v>
      </c>
      <c r="U167" s="512">
        <v>1506.8639999999998</v>
      </c>
      <c r="V167" s="512">
        <v>1750</v>
      </c>
      <c r="W167" s="513">
        <v>1916.8</v>
      </c>
    </row>
    <row r="168" spans="1:23" s="509" customFormat="1" ht="12.75">
      <c r="A168" s="515" t="s">
        <v>654</v>
      </c>
      <c r="B168" s="515" t="s">
        <v>22</v>
      </c>
      <c r="C168" s="512">
        <v>8</v>
      </c>
      <c r="D168" s="512">
        <v>2337.5</v>
      </c>
      <c r="E168" s="512">
        <v>1790</v>
      </c>
      <c r="F168" s="512">
        <v>2075</v>
      </c>
      <c r="G168" s="512">
        <v>2300</v>
      </c>
      <c r="H168" s="512">
        <v>2675</v>
      </c>
      <c r="I168" s="513">
        <v>2990</v>
      </c>
      <c r="J168" s="514">
        <v>5</v>
      </c>
      <c r="K168" s="512">
        <v>2860</v>
      </c>
      <c r="L168" s="512" t="s">
        <v>559</v>
      </c>
      <c r="M168" s="512" t="s">
        <v>559</v>
      </c>
      <c r="N168" s="512" t="s">
        <v>559</v>
      </c>
      <c r="O168" s="512" t="s">
        <v>559</v>
      </c>
      <c r="P168" s="513" t="s">
        <v>559</v>
      </c>
      <c r="Q168" s="514">
        <v>8</v>
      </c>
      <c r="R168" s="512">
        <v>1955.0622499999999</v>
      </c>
      <c r="S168" s="512">
        <v>1100.0502000000001</v>
      </c>
      <c r="T168" s="512">
        <v>1783.5464999999999</v>
      </c>
      <c r="U168" s="512">
        <v>2159.5</v>
      </c>
      <c r="V168" s="512">
        <v>2336.7359999999999</v>
      </c>
      <c r="W168" s="513">
        <v>2410.7711999999997</v>
      </c>
    </row>
    <row r="169" spans="1:23" s="509" customFormat="1" ht="12.75">
      <c r="A169" s="515" t="s">
        <v>654</v>
      </c>
      <c r="B169" s="515" t="s">
        <v>34</v>
      </c>
      <c r="C169" s="512">
        <v>7</v>
      </c>
      <c r="D169" s="512">
        <v>1657.1428571428571</v>
      </c>
      <c r="E169" s="512">
        <v>1380</v>
      </c>
      <c r="F169" s="512">
        <v>1550</v>
      </c>
      <c r="G169" s="512">
        <v>1700</v>
      </c>
      <c r="H169" s="512">
        <v>1800</v>
      </c>
      <c r="I169" s="513">
        <v>1880</v>
      </c>
      <c r="J169" s="514">
        <v>3</v>
      </c>
      <c r="K169" s="512">
        <v>1900</v>
      </c>
      <c r="L169" s="512" t="s">
        <v>559</v>
      </c>
      <c r="M169" s="512" t="s">
        <v>559</v>
      </c>
      <c r="N169" s="512" t="s">
        <v>559</v>
      </c>
      <c r="O169" s="512" t="s">
        <v>559</v>
      </c>
      <c r="P169" s="513" t="s">
        <v>559</v>
      </c>
      <c r="Q169" s="514">
        <v>8</v>
      </c>
      <c r="R169" s="512">
        <v>1055.2816500000001</v>
      </c>
      <c r="S169" s="512">
        <v>742.26</v>
      </c>
      <c r="T169" s="512">
        <v>843.72</v>
      </c>
      <c r="U169" s="512">
        <v>1012.5</v>
      </c>
      <c r="V169" s="512">
        <v>1354.6699000000001</v>
      </c>
      <c r="W169" s="513">
        <v>1403.5</v>
      </c>
    </row>
    <row r="170" spans="1:23" s="509" customFormat="1" ht="12.75">
      <c r="A170" s="515" t="s">
        <v>654</v>
      </c>
      <c r="B170" s="515" t="s">
        <v>31</v>
      </c>
      <c r="C170" s="512">
        <v>4</v>
      </c>
      <c r="D170" s="512">
        <v>2375</v>
      </c>
      <c r="E170" s="512" t="s">
        <v>559</v>
      </c>
      <c r="F170" s="512" t="s">
        <v>559</v>
      </c>
      <c r="G170" s="512" t="s">
        <v>559</v>
      </c>
      <c r="H170" s="512" t="s">
        <v>559</v>
      </c>
      <c r="I170" s="513" t="s">
        <v>559</v>
      </c>
      <c r="J170" s="514">
        <v>2</v>
      </c>
      <c r="K170" s="512">
        <v>2400</v>
      </c>
      <c r="L170" s="512" t="s">
        <v>559</v>
      </c>
      <c r="M170" s="512" t="s">
        <v>559</v>
      </c>
      <c r="N170" s="512" t="s">
        <v>559</v>
      </c>
      <c r="O170" s="512" t="s">
        <v>559</v>
      </c>
      <c r="P170" s="513" t="s">
        <v>559</v>
      </c>
      <c r="Q170" s="514">
        <v>4</v>
      </c>
      <c r="R170" s="512">
        <v>1832.192</v>
      </c>
      <c r="S170" s="512" t="s">
        <v>559</v>
      </c>
      <c r="T170" s="512" t="s">
        <v>559</v>
      </c>
      <c r="U170" s="512" t="s">
        <v>559</v>
      </c>
      <c r="V170" s="512" t="s">
        <v>559</v>
      </c>
      <c r="W170" s="513" t="s">
        <v>559</v>
      </c>
    </row>
    <row r="171" spans="1:23" s="509" customFormat="1" ht="12.75">
      <c r="A171" s="515" t="s">
        <v>654</v>
      </c>
      <c r="B171" s="515" t="s">
        <v>36</v>
      </c>
      <c r="C171" s="512">
        <v>3</v>
      </c>
      <c r="D171" s="512">
        <v>1566.6666666666667</v>
      </c>
      <c r="E171" s="512" t="s">
        <v>559</v>
      </c>
      <c r="F171" s="512" t="s">
        <v>559</v>
      </c>
      <c r="G171" s="512" t="s">
        <v>559</v>
      </c>
      <c r="H171" s="512" t="s">
        <v>559</v>
      </c>
      <c r="I171" s="513" t="s">
        <v>559</v>
      </c>
      <c r="J171" s="514">
        <v>3</v>
      </c>
      <c r="K171" s="512">
        <v>2166.6666666666665</v>
      </c>
      <c r="L171" s="512" t="s">
        <v>559</v>
      </c>
      <c r="M171" s="512" t="s">
        <v>559</v>
      </c>
      <c r="N171" s="512" t="s">
        <v>559</v>
      </c>
      <c r="O171" s="512" t="s">
        <v>559</v>
      </c>
      <c r="P171" s="513" t="s">
        <v>559</v>
      </c>
      <c r="Q171" s="514">
        <v>3</v>
      </c>
      <c r="R171" s="512">
        <v>942.29333333333341</v>
      </c>
      <c r="S171" s="512" t="s">
        <v>559</v>
      </c>
      <c r="T171" s="512" t="s">
        <v>559</v>
      </c>
      <c r="U171" s="512" t="s">
        <v>559</v>
      </c>
      <c r="V171" s="512" t="s">
        <v>559</v>
      </c>
      <c r="W171" s="513" t="s">
        <v>559</v>
      </c>
    </row>
    <row r="172" spans="1:23" s="509" customFormat="1" ht="12.75">
      <c r="A172" s="515" t="s">
        <v>654</v>
      </c>
      <c r="B172" s="515" t="s">
        <v>37</v>
      </c>
      <c r="C172" s="512">
        <v>15</v>
      </c>
      <c r="D172" s="512">
        <v>1413.3333333333333</v>
      </c>
      <c r="E172" s="512">
        <v>1000</v>
      </c>
      <c r="F172" s="512">
        <v>1200</v>
      </c>
      <c r="G172" s="512">
        <v>1300</v>
      </c>
      <c r="H172" s="512">
        <v>1550</v>
      </c>
      <c r="I172" s="513">
        <v>2000</v>
      </c>
      <c r="J172" s="514">
        <v>12</v>
      </c>
      <c r="K172" s="512">
        <v>1591.6666666666667</v>
      </c>
      <c r="L172" s="512">
        <v>1110</v>
      </c>
      <c r="M172" s="512">
        <v>1200</v>
      </c>
      <c r="N172" s="512">
        <v>1450</v>
      </c>
      <c r="O172" s="512">
        <v>1775</v>
      </c>
      <c r="P172" s="513">
        <v>2000</v>
      </c>
      <c r="Q172" s="514">
        <v>13</v>
      </c>
      <c r="R172" s="512">
        <v>1150.5732923076926</v>
      </c>
      <c r="S172" s="512">
        <v>675.21792000000005</v>
      </c>
      <c r="T172" s="512">
        <v>700</v>
      </c>
      <c r="U172" s="512">
        <v>873</v>
      </c>
      <c r="V172" s="512">
        <v>1419.8692000000001</v>
      </c>
      <c r="W172" s="513">
        <v>2229.8652000000011</v>
      </c>
    </row>
    <row r="173" spans="1:23" s="509" customFormat="1" ht="12.75">
      <c r="A173" s="515" t="s">
        <v>654</v>
      </c>
      <c r="B173" s="515" t="s">
        <v>30</v>
      </c>
      <c r="C173" s="512">
        <v>3</v>
      </c>
      <c r="D173" s="512">
        <v>3000</v>
      </c>
      <c r="E173" s="512" t="s">
        <v>559</v>
      </c>
      <c r="F173" s="512" t="s">
        <v>559</v>
      </c>
      <c r="G173" s="512" t="s">
        <v>559</v>
      </c>
      <c r="H173" s="512" t="s">
        <v>559</v>
      </c>
      <c r="I173" s="513" t="s">
        <v>559</v>
      </c>
      <c r="J173" s="514">
        <v>3</v>
      </c>
      <c r="K173" s="512">
        <v>3166.6666666666665</v>
      </c>
      <c r="L173" s="512" t="s">
        <v>559</v>
      </c>
      <c r="M173" s="512" t="s">
        <v>559</v>
      </c>
      <c r="N173" s="512" t="s">
        <v>559</v>
      </c>
      <c r="O173" s="512" t="s">
        <v>559</v>
      </c>
      <c r="P173" s="513" t="s">
        <v>559</v>
      </c>
      <c r="Q173" s="514">
        <v>3</v>
      </c>
      <c r="R173" s="512">
        <v>1669.0373333333334</v>
      </c>
      <c r="S173" s="512" t="s">
        <v>559</v>
      </c>
      <c r="T173" s="512" t="s">
        <v>559</v>
      </c>
      <c r="U173" s="512" t="s">
        <v>559</v>
      </c>
      <c r="V173" s="512" t="s">
        <v>559</v>
      </c>
      <c r="W173" s="513" t="s">
        <v>559</v>
      </c>
    </row>
    <row r="174" spans="1:23" s="509" customFormat="1" ht="12.75">
      <c r="A174" s="515" t="s">
        <v>654</v>
      </c>
      <c r="B174" s="515" t="s">
        <v>24</v>
      </c>
      <c r="C174" s="512">
        <v>5</v>
      </c>
      <c r="D174" s="512">
        <v>2700</v>
      </c>
      <c r="E174" s="512" t="s">
        <v>559</v>
      </c>
      <c r="F174" s="512" t="s">
        <v>559</v>
      </c>
      <c r="G174" s="512" t="s">
        <v>559</v>
      </c>
      <c r="H174" s="512" t="s">
        <v>559</v>
      </c>
      <c r="I174" s="513" t="s">
        <v>559</v>
      </c>
      <c r="J174" s="514">
        <v>3</v>
      </c>
      <c r="K174" s="512">
        <v>2666.6666666666665</v>
      </c>
      <c r="L174" s="512" t="s">
        <v>559</v>
      </c>
      <c r="M174" s="512" t="s">
        <v>559</v>
      </c>
      <c r="N174" s="512" t="s">
        <v>559</v>
      </c>
      <c r="O174" s="512" t="s">
        <v>559</v>
      </c>
      <c r="P174" s="513" t="s">
        <v>559</v>
      </c>
      <c r="Q174" s="514">
        <v>5</v>
      </c>
      <c r="R174" s="512">
        <v>2050.2323999999999</v>
      </c>
      <c r="S174" s="512" t="s">
        <v>559</v>
      </c>
      <c r="T174" s="512" t="s">
        <v>559</v>
      </c>
      <c r="U174" s="512" t="s">
        <v>559</v>
      </c>
      <c r="V174" s="512" t="s">
        <v>559</v>
      </c>
      <c r="W174" s="513" t="s">
        <v>559</v>
      </c>
    </row>
    <row r="175" spans="1:23" s="509" customFormat="1" ht="12.75">
      <c r="A175" s="515" t="s">
        <v>654</v>
      </c>
      <c r="B175" s="515" t="s">
        <v>28</v>
      </c>
      <c r="C175" s="512">
        <v>7</v>
      </c>
      <c r="D175" s="512">
        <v>2485.7142857142858</v>
      </c>
      <c r="E175" s="512">
        <v>1960</v>
      </c>
      <c r="F175" s="512">
        <v>2250</v>
      </c>
      <c r="G175" s="512">
        <v>2500</v>
      </c>
      <c r="H175" s="512">
        <v>2750</v>
      </c>
      <c r="I175" s="513">
        <v>2880</v>
      </c>
      <c r="J175" s="514">
        <v>6</v>
      </c>
      <c r="K175" s="512">
        <v>2433.3333333333335</v>
      </c>
      <c r="L175" s="512">
        <v>2300</v>
      </c>
      <c r="M175" s="512">
        <v>2425</v>
      </c>
      <c r="N175" s="512">
        <v>2500</v>
      </c>
      <c r="O175" s="512">
        <v>2500</v>
      </c>
      <c r="P175" s="513">
        <v>2500</v>
      </c>
      <c r="Q175" s="514">
        <v>7</v>
      </c>
      <c r="R175" s="512">
        <v>1763.3614285714284</v>
      </c>
      <c r="S175" s="512">
        <v>1552.6183999999998</v>
      </c>
      <c r="T175" s="512">
        <v>1568.9839999999999</v>
      </c>
      <c r="U175" s="512">
        <v>1850.8799999999999</v>
      </c>
      <c r="V175" s="512">
        <v>1889.44</v>
      </c>
      <c r="W175" s="513">
        <v>1968.1024</v>
      </c>
    </row>
    <row r="176" spans="1:23" s="509" customFormat="1" ht="12.75">
      <c r="A176" s="515" t="s">
        <v>706</v>
      </c>
      <c r="B176" s="515" t="s">
        <v>34</v>
      </c>
      <c r="C176" s="512">
        <v>14</v>
      </c>
      <c r="D176" s="512">
        <v>1985.7142857142858</v>
      </c>
      <c r="E176" s="512">
        <v>1530</v>
      </c>
      <c r="F176" s="512">
        <v>1650</v>
      </c>
      <c r="G176" s="512">
        <v>2000</v>
      </c>
      <c r="H176" s="512">
        <v>2150</v>
      </c>
      <c r="I176" s="513">
        <v>2710.0000000000005</v>
      </c>
      <c r="J176" s="514">
        <v>9</v>
      </c>
      <c r="K176" s="512">
        <v>1855.5555555555557</v>
      </c>
      <c r="L176" s="512">
        <v>1480</v>
      </c>
      <c r="M176" s="512">
        <v>1600</v>
      </c>
      <c r="N176" s="512">
        <v>1700</v>
      </c>
      <c r="O176" s="512">
        <v>2000</v>
      </c>
      <c r="P176" s="513">
        <v>2199.9999999999991</v>
      </c>
      <c r="Q176" s="514">
        <v>14</v>
      </c>
      <c r="R176" s="512">
        <v>1454.8881428571428</v>
      </c>
      <c r="S176" s="512">
        <v>923.38959999999986</v>
      </c>
      <c r="T176" s="512">
        <v>1293.9705000000001</v>
      </c>
      <c r="U176" s="512">
        <v>1389.7629999999999</v>
      </c>
      <c r="V176" s="512">
        <v>1642.23</v>
      </c>
      <c r="W176" s="513">
        <v>1908.9920000000002</v>
      </c>
    </row>
    <row r="177" spans="1:23" s="509" customFormat="1" ht="12.75">
      <c r="A177" s="515" t="s">
        <v>706</v>
      </c>
      <c r="B177" s="515" t="s">
        <v>29</v>
      </c>
      <c r="C177" s="512">
        <v>50</v>
      </c>
      <c r="D177" s="512">
        <v>1781.8</v>
      </c>
      <c r="E177" s="512">
        <v>1200</v>
      </c>
      <c r="F177" s="512">
        <v>1500</v>
      </c>
      <c r="G177" s="512">
        <v>1700</v>
      </c>
      <c r="H177" s="512">
        <v>2000</v>
      </c>
      <c r="I177" s="513">
        <v>2410</v>
      </c>
      <c r="J177" s="514">
        <v>33</v>
      </c>
      <c r="K177" s="512">
        <v>1980.3030303030303</v>
      </c>
      <c r="L177" s="512">
        <v>1620</v>
      </c>
      <c r="M177" s="512">
        <v>1800</v>
      </c>
      <c r="N177" s="512">
        <v>2000</v>
      </c>
      <c r="O177" s="512">
        <v>2200</v>
      </c>
      <c r="P177" s="513">
        <v>2500</v>
      </c>
      <c r="Q177" s="514">
        <v>45</v>
      </c>
      <c r="R177" s="512">
        <v>1244.3806222222224</v>
      </c>
      <c r="S177" s="512">
        <v>846.4</v>
      </c>
      <c r="T177" s="512">
        <v>1056.24</v>
      </c>
      <c r="U177" s="512">
        <v>1306.586</v>
      </c>
      <c r="V177" s="512">
        <v>1400.4659999999999</v>
      </c>
      <c r="W177" s="513">
        <v>1531.8988000000002</v>
      </c>
    </row>
    <row r="178" spans="1:23" s="509" customFormat="1" ht="12.75">
      <c r="A178" s="515" t="s">
        <v>706</v>
      </c>
      <c r="B178" s="515" t="s">
        <v>26</v>
      </c>
      <c r="C178" s="512">
        <v>26</v>
      </c>
      <c r="D178" s="512">
        <v>2011.5384615384614</v>
      </c>
      <c r="E178" s="512">
        <v>1500</v>
      </c>
      <c r="F178" s="512">
        <v>1650</v>
      </c>
      <c r="G178" s="512">
        <v>1850</v>
      </c>
      <c r="H178" s="512">
        <v>2000</v>
      </c>
      <c r="I178" s="513">
        <v>2500</v>
      </c>
      <c r="J178" s="514">
        <v>22</v>
      </c>
      <c r="K178" s="512">
        <v>2068.181818181818</v>
      </c>
      <c r="L178" s="512">
        <v>1600</v>
      </c>
      <c r="M178" s="512">
        <v>1725</v>
      </c>
      <c r="N178" s="512">
        <v>2000</v>
      </c>
      <c r="O178" s="512">
        <v>2150</v>
      </c>
      <c r="P178" s="513">
        <v>2500</v>
      </c>
      <c r="Q178" s="514">
        <v>23</v>
      </c>
      <c r="R178" s="512">
        <v>1377.0417913043477</v>
      </c>
      <c r="S178" s="512">
        <v>724.976</v>
      </c>
      <c r="T178" s="512">
        <v>1104.413</v>
      </c>
      <c r="U178" s="512">
        <v>1306.586</v>
      </c>
      <c r="V178" s="512">
        <v>1497.173</v>
      </c>
      <c r="W178" s="513">
        <v>1978.5907200000004</v>
      </c>
    </row>
    <row r="179" spans="1:23" s="509" customFormat="1" ht="12.75">
      <c r="A179" s="515" t="s">
        <v>706</v>
      </c>
      <c r="B179" s="515" t="s">
        <v>32</v>
      </c>
      <c r="C179" s="512">
        <v>11</v>
      </c>
      <c r="D179" s="512">
        <v>1445.4545454545455</v>
      </c>
      <c r="E179" s="512">
        <v>900</v>
      </c>
      <c r="F179" s="512">
        <v>1100</v>
      </c>
      <c r="G179" s="512">
        <v>1500</v>
      </c>
      <c r="H179" s="512">
        <v>1700</v>
      </c>
      <c r="I179" s="513">
        <v>2100</v>
      </c>
      <c r="J179" s="514">
        <v>6</v>
      </c>
      <c r="K179" s="512">
        <v>1616.6666666666667</v>
      </c>
      <c r="L179" s="512">
        <v>800</v>
      </c>
      <c r="M179" s="512">
        <v>1175</v>
      </c>
      <c r="N179" s="512">
        <v>1800</v>
      </c>
      <c r="O179" s="512">
        <v>1975</v>
      </c>
      <c r="P179" s="513">
        <v>2250</v>
      </c>
      <c r="Q179" s="514">
        <v>9</v>
      </c>
      <c r="R179" s="512">
        <v>1058.3508888888889</v>
      </c>
      <c r="S179" s="512">
        <v>676.29199999999992</v>
      </c>
      <c r="T179" s="512">
        <v>863.43999999999994</v>
      </c>
      <c r="U179" s="512">
        <v>1100</v>
      </c>
      <c r="V179" s="512">
        <v>1244</v>
      </c>
      <c r="W179" s="513">
        <v>1332.8724</v>
      </c>
    </row>
    <row r="180" spans="1:23" s="509" customFormat="1" ht="12.75">
      <c r="A180" s="515" t="s">
        <v>706</v>
      </c>
      <c r="B180" s="515" t="s">
        <v>37</v>
      </c>
      <c r="C180" s="512">
        <v>3</v>
      </c>
      <c r="D180" s="512">
        <v>1666.6666666666667</v>
      </c>
      <c r="E180" s="512" t="s">
        <v>559</v>
      </c>
      <c r="F180" s="512" t="s">
        <v>559</v>
      </c>
      <c r="G180" s="512" t="s">
        <v>559</v>
      </c>
      <c r="H180" s="512" t="s">
        <v>559</v>
      </c>
      <c r="I180" s="513" t="s">
        <v>559</v>
      </c>
      <c r="J180" s="514">
        <v>2</v>
      </c>
      <c r="K180" s="512">
        <v>2250</v>
      </c>
      <c r="L180" s="512" t="s">
        <v>559</v>
      </c>
      <c r="M180" s="512" t="s">
        <v>559</v>
      </c>
      <c r="N180" s="512" t="s">
        <v>559</v>
      </c>
      <c r="O180" s="512" t="s">
        <v>559</v>
      </c>
      <c r="P180" s="513" t="s">
        <v>559</v>
      </c>
      <c r="Q180" s="514">
        <v>2</v>
      </c>
      <c r="R180" s="512">
        <v>903.29300000000001</v>
      </c>
      <c r="S180" s="512" t="s">
        <v>559</v>
      </c>
      <c r="T180" s="512" t="s">
        <v>559</v>
      </c>
      <c r="U180" s="512" t="s">
        <v>559</v>
      </c>
      <c r="V180" s="512" t="s">
        <v>559</v>
      </c>
      <c r="W180" s="513" t="s">
        <v>559</v>
      </c>
    </row>
    <row r="181" spans="1:23" s="509" customFormat="1" ht="12.75">
      <c r="A181" s="515" t="s">
        <v>706</v>
      </c>
      <c r="B181" s="515" t="s">
        <v>31</v>
      </c>
      <c r="C181" s="512">
        <v>9</v>
      </c>
      <c r="D181" s="512">
        <v>1600</v>
      </c>
      <c r="E181" s="512">
        <v>960</v>
      </c>
      <c r="F181" s="512">
        <v>1200</v>
      </c>
      <c r="G181" s="512">
        <v>2000</v>
      </c>
      <c r="H181" s="512">
        <v>2000</v>
      </c>
      <c r="I181" s="513">
        <v>2000</v>
      </c>
      <c r="J181" s="514">
        <v>7</v>
      </c>
      <c r="K181" s="512">
        <v>1607.1428571428571</v>
      </c>
      <c r="L181" s="512">
        <v>860</v>
      </c>
      <c r="M181" s="512">
        <v>1250</v>
      </c>
      <c r="N181" s="512">
        <v>2000</v>
      </c>
      <c r="O181" s="512">
        <v>2000</v>
      </c>
      <c r="P181" s="513">
        <v>2040</v>
      </c>
      <c r="Q181" s="514">
        <v>7</v>
      </c>
      <c r="R181" s="512">
        <v>1207.7100000000003</v>
      </c>
      <c r="S181" s="512">
        <v>684.40959999999995</v>
      </c>
      <c r="T181" s="512">
        <v>983.42100000000005</v>
      </c>
      <c r="U181" s="512">
        <v>1244</v>
      </c>
      <c r="V181" s="512">
        <v>1499.76</v>
      </c>
      <c r="W181" s="513">
        <v>1693.5552</v>
      </c>
    </row>
    <row r="182" spans="1:23" s="509" customFormat="1" ht="12.75">
      <c r="A182" s="515" t="s">
        <v>706</v>
      </c>
      <c r="B182" s="515" t="s">
        <v>27</v>
      </c>
      <c r="C182" s="512">
        <v>6</v>
      </c>
      <c r="D182" s="512">
        <v>2400</v>
      </c>
      <c r="E182" s="512">
        <v>1600</v>
      </c>
      <c r="F182" s="512">
        <v>1975</v>
      </c>
      <c r="G182" s="512">
        <v>2600</v>
      </c>
      <c r="H182" s="512">
        <v>2775</v>
      </c>
      <c r="I182" s="513">
        <v>3000</v>
      </c>
      <c r="J182" s="514">
        <v>5</v>
      </c>
      <c r="K182" s="512">
        <v>2920</v>
      </c>
      <c r="L182" s="512" t="s">
        <v>559</v>
      </c>
      <c r="M182" s="512" t="s">
        <v>559</v>
      </c>
      <c r="N182" s="512" t="s">
        <v>559</v>
      </c>
      <c r="O182" s="512" t="s">
        <v>559</v>
      </c>
      <c r="P182" s="513" t="s">
        <v>559</v>
      </c>
      <c r="Q182" s="514">
        <v>6</v>
      </c>
      <c r="R182" s="512">
        <v>1790.8256666666668</v>
      </c>
      <c r="S182" s="512">
        <v>940.63700000000006</v>
      </c>
      <c r="T182" s="512">
        <v>1273.6755000000001</v>
      </c>
      <c r="U182" s="512">
        <v>1925.44</v>
      </c>
      <c r="V182" s="512">
        <v>2235.1999999999998</v>
      </c>
      <c r="W182" s="513">
        <v>2506.3999999999996</v>
      </c>
    </row>
    <row r="183" spans="1:23" s="509" customFormat="1" ht="12.75">
      <c r="A183" s="515" t="s">
        <v>706</v>
      </c>
      <c r="B183" s="515" t="s">
        <v>30</v>
      </c>
      <c r="C183" s="512">
        <v>2</v>
      </c>
      <c r="D183" s="512">
        <v>1450</v>
      </c>
      <c r="E183" s="512" t="s">
        <v>559</v>
      </c>
      <c r="F183" s="512" t="s">
        <v>559</v>
      </c>
      <c r="G183" s="512" t="s">
        <v>559</v>
      </c>
      <c r="H183" s="512" t="s">
        <v>559</v>
      </c>
      <c r="I183" s="513" t="s">
        <v>559</v>
      </c>
      <c r="J183" s="514">
        <v>2</v>
      </c>
      <c r="K183" s="512">
        <v>1600</v>
      </c>
      <c r="L183" s="512" t="s">
        <v>559</v>
      </c>
      <c r="M183" s="512" t="s">
        <v>559</v>
      </c>
      <c r="N183" s="512" t="s">
        <v>559</v>
      </c>
      <c r="O183" s="512" t="s">
        <v>559</v>
      </c>
      <c r="P183" s="513" t="s">
        <v>559</v>
      </c>
      <c r="Q183" s="514">
        <v>0</v>
      </c>
      <c r="R183" s="512" t="s">
        <v>559</v>
      </c>
      <c r="S183" s="512" t="s">
        <v>559</v>
      </c>
      <c r="T183" s="512" t="s">
        <v>559</v>
      </c>
      <c r="U183" s="512" t="s">
        <v>559</v>
      </c>
      <c r="V183" s="512" t="s">
        <v>559</v>
      </c>
      <c r="W183" s="513" t="s">
        <v>559</v>
      </c>
    </row>
    <row r="184" spans="1:23" s="509" customFormat="1" ht="12.75">
      <c r="A184" s="515" t="s">
        <v>706</v>
      </c>
      <c r="B184" s="515" t="s">
        <v>25</v>
      </c>
      <c r="C184" s="512">
        <v>6</v>
      </c>
      <c r="D184" s="512">
        <v>2150</v>
      </c>
      <c r="E184" s="512">
        <v>1750</v>
      </c>
      <c r="F184" s="512">
        <v>2000</v>
      </c>
      <c r="G184" s="512">
        <v>2000</v>
      </c>
      <c r="H184" s="512">
        <v>2300</v>
      </c>
      <c r="I184" s="513">
        <v>2700</v>
      </c>
      <c r="J184" s="514">
        <v>5</v>
      </c>
      <c r="K184" s="512">
        <v>1960</v>
      </c>
      <c r="L184" s="512" t="s">
        <v>559</v>
      </c>
      <c r="M184" s="512" t="s">
        <v>559</v>
      </c>
      <c r="N184" s="512" t="s">
        <v>559</v>
      </c>
      <c r="O184" s="512" t="s">
        <v>559</v>
      </c>
      <c r="P184" s="513" t="s">
        <v>559</v>
      </c>
      <c r="Q184" s="514">
        <v>6</v>
      </c>
      <c r="R184" s="512">
        <v>1802.6493333333335</v>
      </c>
      <c r="S184" s="512">
        <v>1136.6199999999999</v>
      </c>
      <c r="T184" s="512">
        <v>1275.25</v>
      </c>
      <c r="U184" s="512">
        <v>1546.328</v>
      </c>
      <c r="V184" s="512">
        <v>2248.1639999999998</v>
      </c>
      <c r="W184" s="513">
        <v>2725</v>
      </c>
    </row>
    <row r="185" spans="1:23" s="509" customFormat="1" ht="12.75">
      <c r="A185" s="515" t="s">
        <v>706</v>
      </c>
      <c r="B185" s="515" t="s">
        <v>23</v>
      </c>
      <c r="C185" s="512">
        <v>3</v>
      </c>
      <c r="D185" s="512">
        <v>1266.6666666666667</v>
      </c>
      <c r="E185" s="512" t="s">
        <v>559</v>
      </c>
      <c r="F185" s="512" t="s">
        <v>559</v>
      </c>
      <c r="G185" s="512" t="s">
        <v>559</v>
      </c>
      <c r="H185" s="512" t="s">
        <v>559</v>
      </c>
      <c r="I185" s="513" t="s">
        <v>559</v>
      </c>
      <c r="J185" s="514">
        <v>1</v>
      </c>
      <c r="K185" s="512" t="s">
        <v>559</v>
      </c>
      <c r="L185" s="512" t="s">
        <v>559</v>
      </c>
      <c r="M185" s="512" t="s">
        <v>559</v>
      </c>
      <c r="N185" s="512" t="s">
        <v>559</v>
      </c>
      <c r="O185" s="512" t="s">
        <v>559</v>
      </c>
      <c r="P185" s="513" t="s">
        <v>559</v>
      </c>
      <c r="Q185" s="514">
        <v>2</v>
      </c>
      <c r="R185" s="512">
        <v>1628.4670000000001</v>
      </c>
      <c r="S185" s="512" t="s">
        <v>559</v>
      </c>
      <c r="T185" s="512" t="s">
        <v>559</v>
      </c>
      <c r="U185" s="512" t="s">
        <v>559</v>
      </c>
      <c r="V185" s="512" t="s">
        <v>559</v>
      </c>
      <c r="W185" s="513" t="s">
        <v>559</v>
      </c>
    </row>
    <row r="186" spans="1:23" s="509" customFormat="1" ht="12.75">
      <c r="A186" s="515" t="s">
        <v>717</v>
      </c>
      <c r="B186" s="515" t="s">
        <v>30</v>
      </c>
      <c r="C186" s="512">
        <v>6</v>
      </c>
      <c r="D186" s="512">
        <v>2325</v>
      </c>
      <c r="E186" s="512">
        <v>1725</v>
      </c>
      <c r="F186" s="512">
        <v>1812.5</v>
      </c>
      <c r="G186" s="512">
        <v>2300</v>
      </c>
      <c r="H186" s="512">
        <v>2825</v>
      </c>
      <c r="I186" s="513">
        <v>2950</v>
      </c>
      <c r="J186" s="514">
        <v>5</v>
      </c>
      <c r="K186" s="512">
        <v>2560</v>
      </c>
      <c r="L186" s="512" t="s">
        <v>559</v>
      </c>
      <c r="M186" s="512" t="s">
        <v>559</v>
      </c>
      <c r="N186" s="512" t="s">
        <v>559</v>
      </c>
      <c r="O186" s="512" t="s">
        <v>559</v>
      </c>
      <c r="P186" s="513" t="s">
        <v>559</v>
      </c>
      <c r="Q186" s="514">
        <v>5</v>
      </c>
      <c r="R186" s="512">
        <v>1720.3383999999999</v>
      </c>
      <c r="S186" s="512" t="s">
        <v>559</v>
      </c>
      <c r="T186" s="512" t="s">
        <v>559</v>
      </c>
      <c r="U186" s="512" t="s">
        <v>559</v>
      </c>
      <c r="V186" s="512" t="s">
        <v>559</v>
      </c>
      <c r="W186" s="513" t="s">
        <v>559</v>
      </c>
    </row>
    <row r="187" spans="1:23" s="509" customFormat="1" ht="12.75">
      <c r="A187" s="515" t="s">
        <v>717</v>
      </c>
      <c r="B187" s="515" t="s">
        <v>27</v>
      </c>
      <c r="C187" s="512">
        <v>9</v>
      </c>
      <c r="D187" s="512">
        <v>3355.5555555555557</v>
      </c>
      <c r="E187" s="512">
        <v>2500</v>
      </c>
      <c r="F187" s="512">
        <v>2500</v>
      </c>
      <c r="G187" s="512">
        <v>2800</v>
      </c>
      <c r="H187" s="512">
        <v>3100</v>
      </c>
      <c r="I187" s="513">
        <v>5199.9999999999991</v>
      </c>
      <c r="J187" s="514">
        <v>7</v>
      </c>
      <c r="K187" s="512">
        <v>2892.8571428571427</v>
      </c>
      <c r="L187" s="512">
        <v>2500</v>
      </c>
      <c r="M187" s="512">
        <v>2500</v>
      </c>
      <c r="N187" s="512">
        <v>2800</v>
      </c>
      <c r="O187" s="512">
        <v>2975</v>
      </c>
      <c r="P187" s="513">
        <v>3460.0000000000005</v>
      </c>
      <c r="Q187" s="514">
        <v>8</v>
      </c>
      <c r="R187" s="512">
        <v>2287.9484000000002</v>
      </c>
      <c r="S187" s="512">
        <v>1456.0000000000002</v>
      </c>
      <c r="T187" s="512">
        <v>1891</v>
      </c>
      <c r="U187" s="512">
        <v>2283.92</v>
      </c>
      <c r="V187" s="512">
        <v>2539.8168000000001</v>
      </c>
      <c r="W187" s="513">
        <v>3115.0310399999998</v>
      </c>
    </row>
    <row r="188" spans="1:23" s="509" customFormat="1" ht="12.75">
      <c r="A188" s="515" t="s">
        <v>717</v>
      </c>
      <c r="B188" s="515" t="s">
        <v>29</v>
      </c>
      <c r="C188" s="512">
        <v>18</v>
      </c>
      <c r="D188" s="512">
        <v>2085.5</v>
      </c>
      <c r="E188" s="512">
        <v>1470</v>
      </c>
      <c r="F188" s="512">
        <v>1522.25</v>
      </c>
      <c r="G188" s="512">
        <v>2100</v>
      </c>
      <c r="H188" s="512">
        <v>2500</v>
      </c>
      <c r="I188" s="513">
        <v>2755.0000000000005</v>
      </c>
      <c r="J188" s="514">
        <v>12</v>
      </c>
      <c r="K188" s="512">
        <v>2341.6666666666665</v>
      </c>
      <c r="L188" s="512">
        <v>1640</v>
      </c>
      <c r="M188" s="512">
        <v>2000</v>
      </c>
      <c r="N188" s="512">
        <v>2300</v>
      </c>
      <c r="O188" s="512">
        <v>2800</v>
      </c>
      <c r="P188" s="513">
        <v>2980</v>
      </c>
      <c r="Q188" s="514">
        <v>17</v>
      </c>
      <c r="R188" s="512">
        <v>1487.4161176470586</v>
      </c>
      <c r="S188" s="512">
        <v>947.47199999999998</v>
      </c>
      <c r="T188" s="512">
        <v>1080</v>
      </c>
      <c r="U188" s="512">
        <v>1509.9939999999999</v>
      </c>
      <c r="V188" s="512">
        <v>1773.76</v>
      </c>
      <c r="W188" s="513">
        <v>2128.5120000000002</v>
      </c>
    </row>
    <row r="189" spans="1:23" s="509" customFormat="1" ht="12.75">
      <c r="A189" s="515" t="s">
        <v>717</v>
      </c>
      <c r="B189" s="515" t="s">
        <v>31</v>
      </c>
      <c r="C189" s="512">
        <v>3</v>
      </c>
      <c r="D189" s="512">
        <v>2433.3333333333335</v>
      </c>
      <c r="E189" s="512" t="s">
        <v>559</v>
      </c>
      <c r="F189" s="512" t="s">
        <v>559</v>
      </c>
      <c r="G189" s="512" t="s">
        <v>559</v>
      </c>
      <c r="H189" s="512" t="s">
        <v>559</v>
      </c>
      <c r="I189" s="513" t="s">
        <v>559</v>
      </c>
      <c r="J189" s="514">
        <v>3</v>
      </c>
      <c r="K189" s="512">
        <v>2500</v>
      </c>
      <c r="L189" s="512" t="s">
        <v>559</v>
      </c>
      <c r="M189" s="512" t="s">
        <v>559</v>
      </c>
      <c r="N189" s="512" t="s">
        <v>559</v>
      </c>
      <c r="O189" s="512" t="s">
        <v>559</v>
      </c>
      <c r="P189" s="513" t="s">
        <v>559</v>
      </c>
      <c r="Q189" s="514">
        <v>3</v>
      </c>
      <c r="R189" s="512">
        <v>1880.6886666666667</v>
      </c>
      <c r="S189" s="512" t="s">
        <v>559</v>
      </c>
      <c r="T189" s="512" t="s">
        <v>559</v>
      </c>
      <c r="U189" s="512" t="s">
        <v>559</v>
      </c>
      <c r="V189" s="512" t="s">
        <v>559</v>
      </c>
      <c r="W189" s="513" t="s">
        <v>559</v>
      </c>
    </row>
    <row r="190" spans="1:23" s="509" customFormat="1" ht="12.75">
      <c r="A190" s="515" t="s">
        <v>717</v>
      </c>
      <c r="B190" s="515" t="s">
        <v>24</v>
      </c>
      <c r="C190" s="512">
        <v>8</v>
      </c>
      <c r="D190" s="512">
        <v>3100</v>
      </c>
      <c r="E190" s="512">
        <v>2710</v>
      </c>
      <c r="F190" s="512">
        <v>2950</v>
      </c>
      <c r="G190" s="512">
        <v>3000</v>
      </c>
      <c r="H190" s="512">
        <v>3500</v>
      </c>
      <c r="I190" s="513">
        <v>3500</v>
      </c>
      <c r="J190" s="514">
        <v>6</v>
      </c>
      <c r="K190" s="512">
        <v>3133.3333333333335</v>
      </c>
      <c r="L190" s="512">
        <v>2650</v>
      </c>
      <c r="M190" s="512">
        <v>2850</v>
      </c>
      <c r="N190" s="512">
        <v>3250</v>
      </c>
      <c r="O190" s="512">
        <v>3500</v>
      </c>
      <c r="P190" s="513">
        <v>3500</v>
      </c>
      <c r="Q190" s="514">
        <v>8</v>
      </c>
      <c r="R190" s="512">
        <v>2461.2240000000002</v>
      </c>
      <c r="S190" s="512">
        <v>2012.8320000000001</v>
      </c>
      <c r="T190" s="512">
        <v>2197.92</v>
      </c>
      <c r="U190" s="512">
        <v>2572.48</v>
      </c>
      <c r="V190" s="512">
        <v>2778.248</v>
      </c>
      <c r="W190" s="513">
        <v>2793.2864</v>
      </c>
    </row>
    <row r="191" spans="1:23" s="509" customFormat="1" ht="12.75">
      <c r="A191" s="515" t="s">
        <v>717</v>
      </c>
      <c r="B191" s="515" t="s">
        <v>26</v>
      </c>
      <c r="C191" s="512">
        <v>4</v>
      </c>
      <c r="D191" s="512">
        <v>2950</v>
      </c>
      <c r="E191" s="512" t="s">
        <v>559</v>
      </c>
      <c r="F191" s="512" t="s">
        <v>559</v>
      </c>
      <c r="G191" s="512" t="s">
        <v>559</v>
      </c>
      <c r="H191" s="512" t="s">
        <v>559</v>
      </c>
      <c r="I191" s="513" t="s">
        <v>559</v>
      </c>
      <c r="J191" s="514">
        <v>4</v>
      </c>
      <c r="K191" s="512">
        <v>3250</v>
      </c>
      <c r="L191" s="512" t="s">
        <v>559</v>
      </c>
      <c r="M191" s="512" t="s">
        <v>559</v>
      </c>
      <c r="N191" s="512" t="s">
        <v>559</v>
      </c>
      <c r="O191" s="512" t="s">
        <v>559</v>
      </c>
      <c r="P191" s="513" t="s">
        <v>559</v>
      </c>
      <c r="Q191" s="514">
        <v>4</v>
      </c>
      <c r="R191" s="512">
        <v>2400.36</v>
      </c>
      <c r="S191" s="512" t="s">
        <v>559</v>
      </c>
      <c r="T191" s="512" t="s">
        <v>559</v>
      </c>
      <c r="U191" s="512" t="s">
        <v>559</v>
      </c>
      <c r="V191" s="512" t="s">
        <v>559</v>
      </c>
      <c r="W191" s="513" t="s">
        <v>559</v>
      </c>
    </row>
    <row r="192" spans="1:23" s="509" customFormat="1" ht="12.75">
      <c r="A192" s="515" t="s">
        <v>717</v>
      </c>
      <c r="B192" s="515" t="s">
        <v>25</v>
      </c>
      <c r="C192" s="512">
        <v>2</v>
      </c>
      <c r="D192" s="512">
        <v>3100</v>
      </c>
      <c r="E192" s="512" t="s">
        <v>559</v>
      </c>
      <c r="F192" s="512" t="s">
        <v>559</v>
      </c>
      <c r="G192" s="512" t="s">
        <v>559</v>
      </c>
      <c r="H192" s="512" t="s">
        <v>559</v>
      </c>
      <c r="I192" s="513" t="s">
        <v>559</v>
      </c>
      <c r="J192" s="514">
        <v>1</v>
      </c>
      <c r="K192" s="512" t="s">
        <v>559</v>
      </c>
      <c r="L192" s="512" t="s">
        <v>559</v>
      </c>
      <c r="M192" s="512" t="s">
        <v>559</v>
      </c>
      <c r="N192" s="512" t="s">
        <v>559</v>
      </c>
      <c r="O192" s="512" t="s">
        <v>559</v>
      </c>
      <c r="P192" s="513" t="s">
        <v>559</v>
      </c>
      <c r="Q192" s="514">
        <v>2</v>
      </c>
      <c r="R192" s="512">
        <v>2650</v>
      </c>
      <c r="S192" s="512" t="s">
        <v>559</v>
      </c>
      <c r="T192" s="512" t="s">
        <v>559</v>
      </c>
      <c r="U192" s="512" t="s">
        <v>559</v>
      </c>
      <c r="V192" s="512" t="s">
        <v>559</v>
      </c>
      <c r="W192" s="513" t="s">
        <v>559</v>
      </c>
    </row>
    <row r="193" spans="1:23" s="509" customFormat="1" ht="12.75">
      <c r="A193" s="515" t="s">
        <v>717</v>
      </c>
      <c r="B193" s="515" t="s">
        <v>34</v>
      </c>
      <c r="C193" s="512">
        <v>4</v>
      </c>
      <c r="D193" s="512">
        <v>1550</v>
      </c>
      <c r="E193" s="512" t="s">
        <v>559</v>
      </c>
      <c r="F193" s="512" t="s">
        <v>559</v>
      </c>
      <c r="G193" s="512" t="s">
        <v>559</v>
      </c>
      <c r="H193" s="512" t="s">
        <v>559</v>
      </c>
      <c r="I193" s="513" t="s">
        <v>559</v>
      </c>
      <c r="J193" s="514">
        <v>4</v>
      </c>
      <c r="K193" s="512">
        <v>1650</v>
      </c>
      <c r="L193" s="512" t="s">
        <v>559</v>
      </c>
      <c r="M193" s="512" t="s">
        <v>559</v>
      </c>
      <c r="N193" s="512" t="s">
        <v>559</v>
      </c>
      <c r="O193" s="512" t="s">
        <v>559</v>
      </c>
      <c r="P193" s="513" t="s">
        <v>559</v>
      </c>
      <c r="Q193" s="514">
        <v>4</v>
      </c>
      <c r="R193" s="512">
        <v>1204.8806999999999</v>
      </c>
      <c r="S193" s="512" t="s">
        <v>559</v>
      </c>
      <c r="T193" s="512" t="s">
        <v>559</v>
      </c>
      <c r="U193" s="512" t="s">
        <v>559</v>
      </c>
      <c r="V193" s="512" t="s">
        <v>559</v>
      </c>
      <c r="W193" s="513" t="s">
        <v>559</v>
      </c>
    </row>
    <row r="194" spans="1:23" s="509" customFormat="1" ht="12.75">
      <c r="A194" s="515" t="s">
        <v>717</v>
      </c>
      <c r="B194" s="515" t="s">
        <v>28</v>
      </c>
      <c r="C194" s="512">
        <v>3</v>
      </c>
      <c r="D194" s="512">
        <v>2666.6666666666665</v>
      </c>
      <c r="E194" s="512" t="s">
        <v>559</v>
      </c>
      <c r="F194" s="512" t="s">
        <v>559</v>
      </c>
      <c r="G194" s="512" t="s">
        <v>559</v>
      </c>
      <c r="H194" s="512" t="s">
        <v>559</v>
      </c>
      <c r="I194" s="513" t="s">
        <v>559</v>
      </c>
      <c r="J194" s="514">
        <v>2</v>
      </c>
      <c r="K194" s="512">
        <v>3150</v>
      </c>
      <c r="L194" s="512" t="s">
        <v>559</v>
      </c>
      <c r="M194" s="512" t="s">
        <v>559</v>
      </c>
      <c r="N194" s="512" t="s">
        <v>559</v>
      </c>
      <c r="O194" s="512" t="s">
        <v>559</v>
      </c>
      <c r="P194" s="513" t="s">
        <v>559</v>
      </c>
      <c r="Q194" s="514">
        <v>3</v>
      </c>
      <c r="R194" s="512">
        <v>2033.1980000000001</v>
      </c>
      <c r="S194" s="512" t="s">
        <v>559</v>
      </c>
      <c r="T194" s="512" t="s">
        <v>559</v>
      </c>
      <c r="U194" s="512" t="s">
        <v>559</v>
      </c>
      <c r="V194" s="512" t="s">
        <v>559</v>
      </c>
      <c r="W194" s="513" t="s">
        <v>559</v>
      </c>
    </row>
    <row r="195" spans="1:23" s="509" customFormat="1" ht="12.75">
      <c r="A195" s="515" t="s">
        <v>690</v>
      </c>
      <c r="B195" s="515" t="s">
        <v>26</v>
      </c>
      <c r="C195" s="512">
        <v>20</v>
      </c>
      <c r="D195" s="512">
        <v>2972.35</v>
      </c>
      <c r="E195" s="512">
        <v>1960</v>
      </c>
      <c r="F195" s="512">
        <v>2491.75</v>
      </c>
      <c r="G195" s="512">
        <v>2950</v>
      </c>
      <c r="H195" s="512">
        <v>3300</v>
      </c>
      <c r="I195" s="513">
        <v>4000</v>
      </c>
      <c r="J195" s="514">
        <v>13</v>
      </c>
      <c r="K195" s="512">
        <v>3469.2307692307691</v>
      </c>
      <c r="L195" s="512">
        <v>2900</v>
      </c>
      <c r="M195" s="512">
        <v>3000</v>
      </c>
      <c r="N195" s="512">
        <v>3000</v>
      </c>
      <c r="O195" s="512">
        <v>4000</v>
      </c>
      <c r="P195" s="513">
        <v>4000</v>
      </c>
      <c r="Q195" s="514">
        <v>20</v>
      </c>
      <c r="R195" s="512">
        <v>2279.1752000000001</v>
      </c>
      <c r="S195" s="512">
        <v>1275.624</v>
      </c>
      <c r="T195" s="512">
        <v>2095.56</v>
      </c>
      <c r="U195" s="512">
        <v>2436.5720000000001</v>
      </c>
      <c r="V195" s="512">
        <v>2630.75</v>
      </c>
      <c r="W195" s="513">
        <v>3015.3919999999998</v>
      </c>
    </row>
    <row r="196" spans="1:23" s="509" customFormat="1" ht="12.75">
      <c r="A196" s="515" t="s">
        <v>690</v>
      </c>
      <c r="B196" s="515" t="s">
        <v>34</v>
      </c>
      <c r="C196" s="512">
        <v>3</v>
      </c>
      <c r="D196" s="512">
        <v>3500</v>
      </c>
      <c r="E196" s="512" t="s">
        <v>559</v>
      </c>
      <c r="F196" s="512" t="s">
        <v>559</v>
      </c>
      <c r="G196" s="512" t="s">
        <v>559</v>
      </c>
      <c r="H196" s="512" t="s">
        <v>559</v>
      </c>
      <c r="I196" s="513" t="s">
        <v>559</v>
      </c>
      <c r="J196" s="514">
        <v>2</v>
      </c>
      <c r="K196" s="512">
        <v>4550</v>
      </c>
      <c r="L196" s="512" t="s">
        <v>559</v>
      </c>
      <c r="M196" s="512" t="s">
        <v>559</v>
      </c>
      <c r="N196" s="512" t="s">
        <v>559</v>
      </c>
      <c r="O196" s="512" t="s">
        <v>559</v>
      </c>
      <c r="P196" s="513" t="s">
        <v>559</v>
      </c>
      <c r="Q196" s="514">
        <v>2</v>
      </c>
      <c r="R196" s="512">
        <v>1165.6199999999999</v>
      </c>
      <c r="S196" s="512" t="s">
        <v>559</v>
      </c>
      <c r="T196" s="512" t="s">
        <v>559</v>
      </c>
      <c r="U196" s="512" t="s">
        <v>559</v>
      </c>
      <c r="V196" s="512" t="s">
        <v>559</v>
      </c>
      <c r="W196" s="513" t="s">
        <v>559</v>
      </c>
    </row>
    <row r="197" spans="1:23" s="509" customFormat="1" ht="12.75">
      <c r="A197" s="515" t="s">
        <v>690</v>
      </c>
      <c r="B197" s="515" t="s">
        <v>30</v>
      </c>
      <c r="C197" s="512">
        <v>11</v>
      </c>
      <c r="D197" s="512">
        <v>2045.4545454545455</v>
      </c>
      <c r="E197" s="512">
        <v>1600</v>
      </c>
      <c r="F197" s="512">
        <v>1600</v>
      </c>
      <c r="G197" s="512">
        <v>2000</v>
      </c>
      <c r="H197" s="512">
        <v>2100</v>
      </c>
      <c r="I197" s="513">
        <v>2500</v>
      </c>
      <c r="J197" s="514">
        <v>8</v>
      </c>
      <c r="K197" s="512">
        <v>2256.25</v>
      </c>
      <c r="L197" s="512">
        <v>1835</v>
      </c>
      <c r="M197" s="512">
        <v>1962.5</v>
      </c>
      <c r="N197" s="512">
        <v>2000</v>
      </c>
      <c r="O197" s="512">
        <v>2150</v>
      </c>
      <c r="P197" s="513">
        <v>2960</v>
      </c>
      <c r="Q197" s="514">
        <v>10</v>
      </c>
      <c r="R197" s="512">
        <v>1333.1897999999997</v>
      </c>
      <c r="S197" s="512">
        <v>1098.3240000000001</v>
      </c>
      <c r="T197" s="512">
        <v>1197.0605</v>
      </c>
      <c r="U197" s="512">
        <v>1341.117</v>
      </c>
      <c r="V197" s="512">
        <v>1516.2525000000001</v>
      </c>
      <c r="W197" s="513">
        <v>1556.934</v>
      </c>
    </row>
    <row r="198" spans="1:23" s="509" customFormat="1" ht="12.75">
      <c r="A198" s="515" t="s">
        <v>690</v>
      </c>
      <c r="B198" s="515" t="s">
        <v>25</v>
      </c>
      <c r="C198" s="512">
        <v>5</v>
      </c>
      <c r="D198" s="512">
        <v>2560</v>
      </c>
      <c r="E198" s="512" t="s">
        <v>559</v>
      </c>
      <c r="F198" s="512" t="s">
        <v>559</v>
      </c>
      <c r="G198" s="512" t="s">
        <v>559</v>
      </c>
      <c r="H198" s="512" t="s">
        <v>559</v>
      </c>
      <c r="I198" s="513" t="s">
        <v>559</v>
      </c>
      <c r="J198" s="514">
        <v>4</v>
      </c>
      <c r="K198" s="512">
        <v>2725</v>
      </c>
      <c r="L198" s="512" t="s">
        <v>559</v>
      </c>
      <c r="M198" s="512" t="s">
        <v>559</v>
      </c>
      <c r="N198" s="512" t="s">
        <v>559</v>
      </c>
      <c r="O198" s="512" t="s">
        <v>559</v>
      </c>
      <c r="P198" s="513" t="s">
        <v>559</v>
      </c>
      <c r="Q198" s="514">
        <v>5</v>
      </c>
      <c r="R198" s="512">
        <v>1725.2108000000001</v>
      </c>
      <c r="S198" s="512" t="s">
        <v>559</v>
      </c>
      <c r="T198" s="512" t="s">
        <v>559</v>
      </c>
      <c r="U198" s="512" t="s">
        <v>559</v>
      </c>
      <c r="V198" s="512" t="s">
        <v>559</v>
      </c>
      <c r="W198" s="513" t="s">
        <v>559</v>
      </c>
    </row>
    <row r="199" spans="1:23" s="509" customFormat="1" ht="12.75">
      <c r="A199" s="515" t="s">
        <v>690</v>
      </c>
      <c r="B199" s="515" t="s">
        <v>29</v>
      </c>
      <c r="C199" s="512">
        <v>20</v>
      </c>
      <c r="D199" s="512">
        <v>2340</v>
      </c>
      <c r="E199" s="512">
        <v>1590</v>
      </c>
      <c r="F199" s="512">
        <v>2000</v>
      </c>
      <c r="G199" s="512">
        <v>2300</v>
      </c>
      <c r="H199" s="512">
        <v>2850</v>
      </c>
      <c r="I199" s="513">
        <v>3000</v>
      </c>
      <c r="J199" s="514">
        <v>15</v>
      </c>
      <c r="K199" s="512">
        <v>2420</v>
      </c>
      <c r="L199" s="512">
        <v>1580</v>
      </c>
      <c r="M199" s="512">
        <v>2000</v>
      </c>
      <c r="N199" s="512">
        <v>2500</v>
      </c>
      <c r="O199" s="512">
        <v>3000</v>
      </c>
      <c r="P199" s="513">
        <v>3120</v>
      </c>
      <c r="Q199" s="514">
        <v>20</v>
      </c>
      <c r="R199" s="512">
        <v>1666.9369199999996</v>
      </c>
      <c r="S199" s="512">
        <v>1109.4434000000001</v>
      </c>
      <c r="T199" s="512">
        <v>1361</v>
      </c>
      <c r="U199" s="512">
        <v>1719.32</v>
      </c>
      <c r="V199" s="512">
        <v>1869.5</v>
      </c>
      <c r="W199" s="513">
        <v>2315</v>
      </c>
    </row>
    <row r="200" spans="1:23" s="509" customFormat="1" ht="12.75">
      <c r="A200" s="515" t="s">
        <v>697</v>
      </c>
      <c r="B200" s="515" t="s">
        <v>32</v>
      </c>
      <c r="C200" s="512">
        <v>33</v>
      </c>
      <c r="D200" s="512">
        <v>1399.8181818181818</v>
      </c>
      <c r="E200" s="512">
        <v>920</v>
      </c>
      <c r="F200" s="512">
        <v>1000</v>
      </c>
      <c r="G200" s="512">
        <v>1350</v>
      </c>
      <c r="H200" s="512">
        <v>1700</v>
      </c>
      <c r="I200" s="513">
        <v>1900</v>
      </c>
      <c r="J200" s="514">
        <v>28</v>
      </c>
      <c r="K200" s="512">
        <v>1578.5714285714287</v>
      </c>
      <c r="L200" s="512">
        <v>1000</v>
      </c>
      <c r="M200" s="512">
        <v>1200</v>
      </c>
      <c r="N200" s="512">
        <v>1550</v>
      </c>
      <c r="O200" s="512">
        <v>1850</v>
      </c>
      <c r="P200" s="513">
        <v>2060</v>
      </c>
      <c r="Q200" s="514">
        <v>26</v>
      </c>
      <c r="R200" s="512">
        <v>890.98790769230754</v>
      </c>
      <c r="S200" s="512">
        <v>491</v>
      </c>
      <c r="T200" s="512">
        <v>714.02</v>
      </c>
      <c r="U200" s="512">
        <v>832.44</v>
      </c>
      <c r="V200" s="512">
        <v>1106.5178000000001</v>
      </c>
      <c r="W200" s="513">
        <v>1222</v>
      </c>
    </row>
    <row r="201" spans="1:23" s="509" customFormat="1" ht="12.75">
      <c r="A201" s="515" t="s">
        <v>697</v>
      </c>
      <c r="B201" s="515" t="s">
        <v>27</v>
      </c>
      <c r="C201" s="512">
        <v>17</v>
      </c>
      <c r="D201" s="512">
        <v>2223.5294117647059</v>
      </c>
      <c r="E201" s="512">
        <v>1620</v>
      </c>
      <c r="F201" s="512">
        <v>1900</v>
      </c>
      <c r="G201" s="512">
        <v>2000</v>
      </c>
      <c r="H201" s="512">
        <v>2500</v>
      </c>
      <c r="I201" s="513">
        <v>3000</v>
      </c>
      <c r="J201" s="514">
        <v>14</v>
      </c>
      <c r="K201" s="512">
        <v>2346.4285714285716</v>
      </c>
      <c r="L201" s="512">
        <v>1800</v>
      </c>
      <c r="M201" s="512">
        <v>1925</v>
      </c>
      <c r="N201" s="512">
        <v>2050</v>
      </c>
      <c r="O201" s="512">
        <v>2500</v>
      </c>
      <c r="P201" s="513">
        <v>3000</v>
      </c>
      <c r="Q201" s="514">
        <v>17</v>
      </c>
      <c r="R201" s="512">
        <v>1737.6890588235292</v>
      </c>
      <c r="S201" s="512">
        <v>1106.4000000000001</v>
      </c>
      <c r="T201" s="512">
        <v>1463.0540000000001</v>
      </c>
      <c r="U201" s="512">
        <v>1781.472</v>
      </c>
      <c r="V201" s="512">
        <v>1928</v>
      </c>
      <c r="W201" s="513">
        <v>2436.9920000000002</v>
      </c>
    </row>
    <row r="202" spans="1:23" s="509" customFormat="1" ht="12.75">
      <c r="A202" s="515" t="s">
        <v>697</v>
      </c>
      <c r="B202" s="515" t="s">
        <v>34</v>
      </c>
      <c r="C202" s="512">
        <v>27</v>
      </c>
      <c r="D202" s="512">
        <v>1516.6666666666667</v>
      </c>
      <c r="E202" s="512">
        <v>1000</v>
      </c>
      <c r="F202" s="512">
        <v>1250</v>
      </c>
      <c r="G202" s="512">
        <v>1500</v>
      </c>
      <c r="H202" s="512">
        <v>1500</v>
      </c>
      <c r="I202" s="513">
        <v>2160.0000000000009</v>
      </c>
      <c r="J202" s="514">
        <v>18</v>
      </c>
      <c r="K202" s="512">
        <v>1661.1111111111111</v>
      </c>
      <c r="L202" s="512">
        <v>1270</v>
      </c>
      <c r="M202" s="512">
        <v>1500</v>
      </c>
      <c r="N202" s="512">
        <v>1500</v>
      </c>
      <c r="O202" s="512">
        <v>1950</v>
      </c>
      <c r="P202" s="513">
        <v>2120.0000000000005</v>
      </c>
      <c r="Q202" s="514">
        <v>23</v>
      </c>
      <c r="R202" s="512">
        <v>1071.9235652173913</v>
      </c>
      <c r="S202" s="512">
        <v>884</v>
      </c>
      <c r="T202" s="512">
        <v>902</v>
      </c>
      <c r="U202" s="512">
        <v>1043.9007999999999</v>
      </c>
      <c r="V202" s="512">
        <v>1200</v>
      </c>
      <c r="W202" s="513">
        <v>1406.7252000000001</v>
      </c>
    </row>
    <row r="203" spans="1:23" s="509" customFormat="1" ht="12.75">
      <c r="A203" s="515" t="s">
        <v>697</v>
      </c>
      <c r="B203" s="515" t="s">
        <v>37</v>
      </c>
      <c r="C203" s="512">
        <v>18</v>
      </c>
      <c r="D203" s="512">
        <v>1216.6666666666667</v>
      </c>
      <c r="E203" s="512">
        <v>970</v>
      </c>
      <c r="F203" s="512">
        <v>1000</v>
      </c>
      <c r="G203" s="512">
        <v>1150</v>
      </c>
      <c r="H203" s="512">
        <v>1400</v>
      </c>
      <c r="I203" s="513">
        <v>1500</v>
      </c>
      <c r="J203" s="514">
        <v>11</v>
      </c>
      <c r="K203" s="512">
        <v>1381.8181818181818</v>
      </c>
      <c r="L203" s="512">
        <v>1100</v>
      </c>
      <c r="M203" s="512">
        <v>1200</v>
      </c>
      <c r="N203" s="512">
        <v>1400</v>
      </c>
      <c r="O203" s="512">
        <v>1500</v>
      </c>
      <c r="P203" s="513">
        <v>1500</v>
      </c>
      <c r="Q203" s="514">
        <v>17</v>
      </c>
      <c r="R203" s="512">
        <v>858.10581176470589</v>
      </c>
      <c r="S203" s="512">
        <v>632.08000000000004</v>
      </c>
      <c r="T203" s="512">
        <v>720</v>
      </c>
      <c r="U203" s="512">
        <v>794.03199999999993</v>
      </c>
      <c r="V203" s="512">
        <v>955.21280000000002</v>
      </c>
      <c r="W203" s="513">
        <v>1107.5304000000001</v>
      </c>
    </row>
    <row r="204" spans="1:23" s="509" customFormat="1" ht="12.75">
      <c r="A204" s="515" t="s">
        <v>697</v>
      </c>
      <c r="B204" s="515" t="s">
        <v>33</v>
      </c>
      <c r="C204" s="512">
        <v>13</v>
      </c>
      <c r="D204" s="512">
        <v>1543.0769230769231</v>
      </c>
      <c r="E204" s="512">
        <v>1000</v>
      </c>
      <c r="F204" s="512">
        <v>1200</v>
      </c>
      <c r="G204" s="512">
        <v>1500</v>
      </c>
      <c r="H204" s="512">
        <v>1600</v>
      </c>
      <c r="I204" s="513">
        <v>2400.0000000000005</v>
      </c>
      <c r="J204" s="514">
        <v>9</v>
      </c>
      <c r="K204" s="512">
        <v>1695.5555555555557</v>
      </c>
      <c r="L204" s="512">
        <v>1200</v>
      </c>
      <c r="M204" s="512">
        <v>1200</v>
      </c>
      <c r="N204" s="512">
        <v>1500</v>
      </c>
      <c r="O204" s="512">
        <v>2000</v>
      </c>
      <c r="P204" s="513">
        <v>2600</v>
      </c>
      <c r="Q204" s="514">
        <v>9</v>
      </c>
      <c r="R204" s="512">
        <v>1236.7467999999999</v>
      </c>
      <c r="S204" s="512">
        <v>722.20799999999997</v>
      </c>
      <c r="T204" s="512">
        <v>832.59199999999998</v>
      </c>
      <c r="U204" s="512">
        <v>1250</v>
      </c>
      <c r="V204" s="512">
        <v>1601.3691999999999</v>
      </c>
      <c r="W204" s="513">
        <v>1759.9999999999998</v>
      </c>
    </row>
    <row r="205" spans="1:23" s="509" customFormat="1" ht="12.75">
      <c r="A205" s="515" t="s">
        <v>697</v>
      </c>
      <c r="B205" s="515" t="s">
        <v>26</v>
      </c>
      <c r="C205" s="512">
        <v>3</v>
      </c>
      <c r="D205" s="512">
        <v>6000</v>
      </c>
      <c r="E205" s="512" t="s">
        <v>559</v>
      </c>
      <c r="F205" s="512" t="s">
        <v>559</v>
      </c>
      <c r="G205" s="512" t="s">
        <v>559</v>
      </c>
      <c r="H205" s="512" t="s">
        <v>559</v>
      </c>
      <c r="I205" s="513" t="s">
        <v>559</v>
      </c>
      <c r="J205" s="514">
        <v>3</v>
      </c>
      <c r="K205" s="512">
        <v>6000</v>
      </c>
      <c r="L205" s="512" t="s">
        <v>559</v>
      </c>
      <c r="M205" s="512" t="s">
        <v>559</v>
      </c>
      <c r="N205" s="512" t="s">
        <v>559</v>
      </c>
      <c r="O205" s="512" t="s">
        <v>559</v>
      </c>
      <c r="P205" s="513" t="s">
        <v>559</v>
      </c>
      <c r="Q205" s="514">
        <v>1</v>
      </c>
      <c r="R205" s="512" t="s">
        <v>559</v>
      </c>
      <c r="S205" s="512" t="s">
        <v>559</v>
      </c>
      <c r="T205" s="512" t="s">
        <v>559</v>
      </c>
      <c r="U205" s="512" t="s">
        <v>559</v>
      </c>
      <c r="V205" s="512" t="s">
        <v>559</v>
      </c>
      <c r="W205" s="513" t="s">
        <v>559</v>
      </c>
    </row>
    <row r="206" spans="1:23" s="509" customFormat="1" ht="12.75">
      <c r="A206" s="515" t="s">
        <v>697</v>
      </c>
      <c r="B206" s="515" t="s">
        <v>29</v>
      </c>
      <c r="C206" s="512">
        <v>9</v>
      </c>
      <c r="D206" s="512">
        <v>2000</v>
      </c>
      <c r="E206" s="512">
        <v>1180</v>
      </c>
      <c r="F206" s="512">
        <v>1200</v>
      </c>
      <c r="G206" s="512">
        <v>1500</v>
      </c>
      <c r="H206" s="512">
        <v>2500</v>
      </c>
      <c r="I206" s="513">
        <v>3500</v>
      </c>
      <c r="J206" s="514">
        <v>7</v>
      </c>
      <c r="K206" s="512">
        <v>1642.8571428571429</v>
      </c>
      <c r="L206" s="512">
        <v>1160</v>
      </c>
      <c r="M206" s="512">
        <v>1350</v>
      </c>
      <c r="N206" s="512">
        <v>1500</v>
      </c>
      <c r="O206" s="512">
        <v>1750</v>
      </c>
      <c r="P206" s="513">
        <v>2280</v>
      </c>
      <c r="Q206" s="514">
        <v>8</v>
      </c>
      <c r="R206" s="512">
        <v>1249.3115</v>
      </c>
      <c r="S206" s="512">
        <v>880.5</v>
      </c>
      <c r="T206" s="512">
        <v>966.84</v>
      </c>
      <c r="U206" s="512">
        <v>1123.306</v>
      </c>
      <c r="V206" s="512">
        <v>1418.44</v>
      </c>
      <c r="W206" s="513">
        <v>1841.6320000000001</v>
      </c>
    </row>
    <row r="207" spans="1:23" s="509" customFormat="1" ht="12.75">
      <c r="A207" s="515" t="s">
        <v>697</v>
      </c>
      <c r="B207" s="515" t="s">
        <v>25</v>
      </c>
      <c r="C207" s="512">
        <v>2</v>
      </c>
      <c r="D207" s="512">
        <v>2500</v>
      </c>
      <c r="E207" s="512" t="s">
        <v>559</v>
      </c>
      <c r="F207" s="512" t="s">
        <v>559</v>
      </c>
      <c r="G207" s="512" t="s">
        <v>559</v>
      </c>
      <c r="H207" s="512" t="s">
        <v>559</v>
      </c>
      <c r="I207" s="513" t="s">
        <v>559</v>
      </c>
      <c r="J207" s="514">
        <v>1</v>
      </c>
      <c r="K207" s="512" t="s">
        <v>559</v>
      </c>
      <c r="L207" s="512" t="s">
        <v>559</v>
      </c>
      <c r="M207" s="512" t="s">
        <v>559</v>
      </c>
      <c r="N207" s="512" t="s">
        <v>559</v>
      </c>
      <c r="O207" s="512" t="s">
        <v>559</v>
      </c>
      <c r="P207" s="513" t="s">
        <v>559</v>
      </c>
      <c r="Q207" s="514">
        <v>2</v>
      </c>
      <c r="R207" s="512">
        <v>1945.36</v>
      </c>
      <c r="S207" s="512" t="s">
        <v>559</v>
      </c>
      <c r="T207" s="512" t="s">
        <v>559</v>
      </c>
      <c r="U207" s="512" t="s">
        <v>559</v>
      </c>
      <c r="V207" s="512" t="s">
        <v>559</v>
      </c>
      <c r="W207" s="513" t="s">
        <v>559</v>
      </c>
    </row>
    <row r="208" spans="1:23" s="509" customFormat="1" ht="12.75">
      <c r="A208" s="515" t="s">
        <v>697</v>
      </c>
      <c r="B208" s="515" t="s">
        <v>23</v>
      </c>
      <c r="C208" s="512">
        <v>6</v>
      </c>
      <c r="D208" s="512">
        <v>2533.3333333333335</v>
      </c>
      <c r="E208" s="512">
        <v>1600</v>
      </c>
      <c r="F208" s="512">
        <v>2250</v>
      </c>
      <c r="G208" s="512">
        <v>3000</v>
      </c>
      <c r="H208" s="512">
        <v>3000</v>
      </c>
      <c r="I208" s="513">
        <v>3000</v>
      </c>
      <c r="J208" s="514">
        <v>4</v>
      </c>
      <c r="K208" s="512">
        <v>2750</v>
      </c>
      <c r="L208" s="512" t="s">
        <v>559</v>
      </c>
      <c r="M208" s="512" t="s">
        <v>559</v>
      </c>
      <c r="N208" s="512" t="s">
        <v>559</v>
      </c>
      <c r="O208" s="512" t="s">
        <v>559</v>
      </c>
      <c r="P208" s="513" t="s">
        <v>559</v>
      </c>
      <c r="Q208" s="514">
        <v>5</v>
      </c>
      <c r="R208" s="512">
        <v>3144.5976000000001</v>
      </c>
      <c r="S208" s="512" t="s">
        <v>559</v>
      </c>
      <c r="T208" s="512" t="s">
        <v>559</v>
      </c>
      <c r="U208" s="512" t="s">
        <v>559</v>
      </c>
      <c r="V208" s="512" t="s">
        <v>559</v>
      </c>
      <c r="W208" s="513" t="s">
        <v>559</v>
      </c>
    </row>
    <row r="209" spans="1:23" s="509" customFormat="1" ht="12.75">
      <c r="A209" s="515" t="s">
        <v>604</v>
      </c>
      <c r="B209" s="515" t="s">
        <v>29</v>
      </c>
      <c r="C209" s="512">
        <v>15</v>
      </c>
      <c r="D209" s="512">
        <v>2540</v>
      </c>
      <c r="E209" s="512">
        <v>1620</v>
      </c>
      <c r="F209" s="512">
        <v>1900</v>
      </c>
      <c r="G209" s="512">
        <v>2500</v>
      </c>
      <c r="H209" s="512">
        <v>3100</v>
      </c>
      <c r="I209" s="513">
        <v>3500</v>
      </c>
      <c r="J209" s="514">
        <v>10</v>
      </c>
      <c r="K209" s="512">
        <v>2520</v>
      </c>
      <c r="L209" s="512">
        <v>1880</v>
      </c>
      <c r="M209" s="512">
        <v>1925</v>
      </c>
      <c r="N209" s="512">
        <v>2500</v>
      </c>
      <c r="O209" s="512">
        <v>3000</v>
      </c>
      <c r="P209" s="513">
        <v>3230</v>
      </c>
      <c r="Q209" s="514">
        <v>15</v>
      </c>
      <c r="R209" s="512">
        <v>2031.3621866666665</v>
      </c>
      <c r="S209" s="512">
        <v>1212.5927999999999</v>
      </c>
      <c r="T209" s="512">
        <v>1463.0529999999999</v>
      </c>
      <c r="U209" s="512">
        <v>1619.52</v>
      </c>
      <c r="V209" s="512">
        <v>2046.6623999999999</v>
      </c>
      <c r="W209" s="513">
        <v>3117.9839999999995</v>
      </c>
    </row>
    <row r="210" spans="1:23" s="509" customFormat="1" ht="12.75">
      <c r="A210" s="515" t="s">
        <v>604</v>
      </c>
      <c r="B210" s="515" t="s">
        <v>26</v>
      </c>
      <c r="C210" s="512">
        <v>22</v>
      </c>
      <c r="D210" s="512">
        <v>3325</v>
      </c>
      <c r="E210" s="512">
        <v>2305</v>
      </c>
      <c r="F210" s="512">
        <v>2500</v>
      </c>
      <c r="G210" s="512">
        <v>3000</v>
      </c>
      <c r="H210" s="512">
        <v>3475</v>
      </c>
      <c r="I210" s="513">
        <v>4450.0000000000009</v>
      </c>
      <c r="J210" s="514">
        <v>16</v>
      </c>
      <c r="K210" s="512">
        <v>3009.375</v>
      </c>
      <c r="L210" s="512">
        <v>2325</v>
      </c>
      <c r="M210" s="512">
        <v>2650</v>
      </c>
      <c r="N210" s="512">
        <v>3000</v>
      </c>
      <c r="O210" s="512">
        <v>3275</v>
      </c>
      <c r="P210" s="513">
        <v>4000</v>
      </c>
      <c r="Q210" s="514">
        <v>21</v>
      </c>
      <c r="R210" s="512">
        <v>2241.7411047619048</v>
      </c>
      <c r="S210" s="512">
        <v>1556.934</v>
      </c>
      <c r="T210" s="512">
        <v>1850.8799999999999</v>
      </c>
      <c r="U210" s="512">
        <v>2120.8000000000002</v>
      </c>
      <c r="V210" s="512">
        <v>2630.5632000000001</v>
      </c>
      <c r="W210" s="513">
        <v>2700</v>
      </c>
    </row>
    <row r="211" spans="1:23" s="509" customFormat="1" ht="12.75">
      <c r="A211" s="515" t="s">
        <v>604</v>
      </c>
      <c r="B211" s="515" t="s">
        <v>24</v>
      </c>
      <c r="C211" s="512">
        <v>3</v>
      </c>
      <c r="D211" s="512">
        <v>4066.6666666666665</v>
      </c>
      <c r="E211" s="512" t="s">
        <v>559</v>
      </c>
      <c r="F211" s="512" t="s">
        <v>559</v>
      </c>
      <c r="G211" s="512" t="s">
        <v>559</v>
      </c>
      <c r="H211" s="512" t="s">
        <v>559</v>
      </c>
      <c r="I211" s="513" t="s">
        <v>559</v>
      </c>
      <c r="J211" s="514">
        <v>3</v>
      </c>
      <c r="K211" s="512">
        <v>4333.333333333333</v>
      </c>
      <c r="L211" s="512" t="s">
        <v>559</v>
      </c>
      <c r="M211" s="512" t="s">
        <v>559</v>
      </c>
      <c r="N211" s="512" t="s">
        <v>559</v>
      </c>
      <c r="O211" s="512" t="s">
        <v>559</v>
      </c>
      <c r="P211" s="513" t="s">
        <v>559</v>
      </c>
      <c r="Q211" s="514">
        <v>3</v>
      </c>
      <c r="R211" s="512">
        <v>3186.1866666666665</v>
      </c>
      <c r="S211" s="512" t="s">
        <v>559</v>
      </c>
      <c r="T211" s="512" t="s">
        <v>559</v>
      </c>
      <c r="U211" s="512" t="s">
        <v>559</v>
      </c>
      <c r="V211" s="512" t="s">
        <v>559</v>
      </c>
      <c r="W211" s="513" t="s">
        <v>559</v>
      </c>
    </row>
    <row r="212" spans="1:23" s="509" customFormat="1" ht="12.75">
      <c r="A212" s="515" t="s">
        <v>604</v>
      </c>
      <c r="B212" s="515" t="s">
        <v>27</v>
      </c>
      <c r="C212" s="512">
        <v>6</v>
      </c>
      <c r="D212" s="512">
        <v>3766.6666666666665</v>
      </c>
      <c r="E212" s="512">
        <v>2300</v>
      </c>
      <c r="F212" s="512">
        <v>2700</v>
      </c>
      <c r="G212" s="512">
        <v>3500</v>
      </c>
      <c r="H212" s="512">
        <v>4750</v>
      </c>
      <c r="I212" s="513">
        <v>5500</v>
      </c>
      <c r="J212" s="514">
        <v>5</v>
      </c>
      <c r="K212" s="512">
        <v>3540</v>
      </c>
      <c r="L212" s="512" t="s">
        <v>559</v>
      </c>
      <c r="M212" s="512" t="s">
        <v>559</v>
      </c>
      <c r="N212" s="512" t="s">
        <v>559</v>
      </c>
      <c r="O212" s="512" t="s">
        <v>559</v>
      </c>
      <c r="P212" s="513" t="s">
        <v>559</v>
      </c>
      <c r="Q212" s="514">
        <v>6</v>
      </c>
      <c r="R212" s="512">
        <v>3247.8293333333331</v>
      </c>
      <c r="S212" s="512">
        <v>2066.8159999999998</v>
      </c>
      <c r="T212" s="512">
        <v>2444.7040000000002</v>
      </c>
      <c r="U212" s="512">
        <v>2983.92</v>
      </c>
      <c r="V212" s="512">
        <v>3576.1279999999997</v>
      </c>
      <c r="W212" s="513">
        <v>4692.7520000000004</v>
      </c>
    </row>
    <row r="213" spans="1:23" s="509" customFormat="1" ht="12.75">
      <c r="A213" s="515" t="s">
        <v>604</v>
      </c>
      <c r="B213" s="515" t="s">
        <v>31</v>
      </c>
      <c r="C213" s="512">
        <v>8</v>
      </c>
      <c r="D213" s="512">
        <v>2481.875</v>
      </c>
      <c r="E213" s="512">
        <v>2120</v>
      </c>
      <c r="F213" s="512">
        <v>2375</v>
      </c>
      <c r="G213" s="512">
        <v>2450</v>
      </c>
      <c r="H213" s="512">
        <v>2766.25</v>
      </c>
      <c r="I213" s="513">
        <v>2860</v>
      </c>
      <c r="J213" s="514">
        <v>6</v>
      </c>
      <c r="K213" s="512">
        <v>2358.3333333333335</v>
      </c>
      <c r="L213" s="512">
        <v>1825</v>
      </c>
      <c r="M213" s="512">
        <v>2075</v>
      </c>
      <c r="N213" s="512">
        <v>2400</v>
      </c>
      <c r="O213" s="512">
        <v>2650</v>
      </c>
      <c r="P213" s="513">
        <v>2850</v>
      </c>
      <c r="Q213" s="514">
        <v>5</v>
      </c>
      <c r="R213" s="512">
        <v>1807.4491999999998</v>
      </c>
      <c r="S213" s="512" t="s">
        <v>559</v>
      </c>
      <c r="T213" s="512" t="s">
        <v>559</v>
      </c>
      <c r="U213" s="512" t="s">
        <v>559</v>
      </c>
      <c r="V213" s="512" t="s">
        <v>559</v>
      </c>
      <c r="W213" s="513" t="s">
        <v>559</v>
      </c>
    </row>
    <row r="214" spans="1:23" s="509" customFormat="1" ht="12.75">
      <c r="A214" s="515" t="s">
        <v>639</v>
      </c>
      <c r="B214" s="515" t="s">
        <v>29</v>
      </c>
      <c r="C214" s="512">
        <v>159</v>
      </c>
      <c r="D214" s="512">
        <v>1974.1006289308177</v>
      </c>
      <c r="E214" s="512">
        <v>1300</v>
      </c>
      <c r="F214" s="512">
        <v>1600</v>
      </c>
      <c r="G214" s="512">
        <v>2000</v>
      </c>
      <c r="H214" s="512">
        <v>2350</v>
      </c>
      <c r="I214" s="513">
        <v>2500</v>
      </c>
      <c r="J214" s="514">
        <v>102</v>
      </c>
      <c r="K214" s="512">
        <v>2094.0196078431372</v>
      </c>
      <c r="L214" s="512">
        <v>1500</v>
      </c>
      <c r="M214" s="512">
        <v>1762.5</v>
      </c>
      <c r="N214" s="512">
        <v>2000</v>
      </c>
      <c r="O214" s="512">
        <v>2500</v>
      </c>
      <c r="P214" s="513">
        <v>3000</v>
      </c>
      <c r="Q214" s="514">
        <v>155</v>
      </c>
      <c r="R214" s="512">
        <v>1390.8925238709678</v>
      </c>
      <c r="S214" s="512">
        <v>935.69856000000004</v>
      </c>
      <c r="T214" s="512">
        <v>1190.7069999999999</v>
      </c>
      <c r="U214" s="512">
        <v>1399.8407999999999</v>
      </c>
      <c r="V214" s="512">
        <v>1519.191</v>
      </c>
      <c r="W214" s="513">
        <v>1710.1999999999998</v>
      </c>
    </row>
    <row r="215" spans="1:23" s="509" customFormat="1" ht="12.75">
      <c r="A215" s="515" t="s">
        <v>639</v>
      </c>
      <c r="B215" s="515" t="s">
        <v>26</v>
      </c>
      <c r="C215" s="512">
        <v>288</v>
      </c>
      <c r="D215" s="512">
        <v>2233.8715277777778</v>
      </c>
      <c r="E215" s="512">
        <v>1600</v>
      </c>
      <c r="F215" s="512">
        <v>2000</v>
      </c>
      <c r="G215" s="512">
        <v>2000</v>
      </c>
      <c r="H215" s="512">
        <v>2500</v>
      </c>
      <c r="I215" s="513">
        <v>3000</v>
      </c>
      <c r="J215" s="514">
        <v>157</v>
      </c>
      <c r="K215" s="512">
        <v>2263.184713375796</v>
      </c>
      <c r="L215" s="512">
        <v>1630</v>
      </c>
      <c r="M215" s="512">
        <v>2000</v>
      </c>
      <c r="N215" s="512">
        <v>2100</v>
      </c>
      <c r="O215" s="512">
        <v>2500</v>
      </c>
      <c r="P215" s="513">
        <v>3000</v>
      </c>
      <c r="Q215" s="514">
        <v>280</v>
      </c>
      <c r="R215" s="512">
        <v>1510.5125857142866</v>
      </c>
      <c r="S215" s="512">
        <v>1095.624</v>
      </c>
      <c r="T215" s="512">
        <v>1306.586</v>
      </c>
      <c r="U215" s="512">
        <v>1471.5</v>
      </c>
      <c r="V215" s="512">
        <v>1697.48</v>
      </c>
      <c r="W215" s="513">
        <v>1961</v>
      </c>
    </row>
    <row r="216" spans="1:23" s="509" customFormat="1" ht="12.75">
      <c r="A216" s="515" t="s">
        <v>639</v>
      </c>
      <c r="B216" s="515" t="s">
        <v>28</v>
      </c>
      <c r="C216" s="512">
        <v>6</v>
      </c>
      <c r="D216" s="512">
        <v>2300</v>
      </c>
      <c r="E216" s="512">
        <v>1500</v>
      </c>
      <c r="F216" s="512">
        <v>1750</v>
      </c>
      <c r="G216" s="512">
        <v>2500</v>
      </c>
      <c r="H216" s="512">
        <v>2725</v>
      </c>
      <c r="I216" s="513">
        <v>2900</v>
      </c>
      <c r="J216" s="514">
        <v>4</v>
      </c>
      <c r="K216" s="512">
        <v>2125</v>
      </c>
      <c r="L216" s="512" t="s">
        <v>559</v>
      </c>
      <c r="M216" s="512" t="s">
        <v>559</v>
      </c>
      <c r="N216" s="512" t="s">
        <v>559</v>
      </c>
      <c r="O216" s="512" t="s">
        <v>559</v>
      </c>
      <c r="P216" s="513" t="s">
        <v>559</v>
      </c>
      <c r="Q216" s="514">
        <v>6</v>
      </c>
      <c r="R216" s="512">
        <v>1644.6324666666667</v>
      </c>
      <c r="S216" s="512">
        <v>1282.953</v>
      </c>
      <c r="T216" s="512">
        <v>1317.2935</v>
      </c>
      <c r="U216" s="512">
        <v>1384.5074</v>
      </c>
      <c r="V216" s="512">
        <v>1470.7197000000001</v>
      </c>
      <c r="W216" s="513">
        <v>2266.4369999999999</v>
      </c>
    </row>
    <row r="217" spans="1:23" s="509" customFormat="1" ht="12.75">
      <c r="A217" s="515" t="s">
        <v>639</v>
      </c>
      <c r="B217" s="515" t="s">
        <v>37</v>
      </c>
      <c r="C217" s="512">
        <v>20</v>
      </c>
      <c r="D217" s="512">
        <v>1375</v>
      </c>
      <c r="E217" s="512">
        <v>1000</v>
      </c>
      <c r="F217" s="512">
        <v>1200</v>
      </c>
      <c r="G217" s="512">
        <v>1275</v>
      </c>
      <c r="H217" s="512">
        <v>1525</v>
      </c>
      <c r="I217" s="513">
        <v>2000</v>
      </c>
      <c r="J217" s="514">
        <v>12</v>
      </c>
      <c r="K217" s="512">
        <v>1422.5</v>
      </c>
      <c r="L217" s="512">
        <v>1200</v>
      </c>
      <c r="M217" s="512">
        <v>1200</v>
      </c>
      <c r="N217" s="512">
        <v>1400</v>
      </c>
      <c r="O217" s="512">
        <v>1625</v>
      </c>
      <c r="P217" s="513">
        <v>1700</v>
      </c>
      <c r="Q217" s="514">
        <v>18</v>
      </c>
      <c r="R217" s="512">
        <v>928.43848888888897</v>
      </c>
      <c r="S217" s="512">
        <v>687</v>
      </c>
      <c r="T217" s="512">
        <v>781.92200000000003</v>
      </c>
      <c r="U217" s="512">
        <v>902</v>
      </c>
      <c r="V217" s="512">
        <v>950</v>
      </c>
      <c r="W217" s="513">
        <v>1235.98864</v>
      </c>
    </row>
    <row r="218" spans="1:23" s="509" customFormat="1" ht="12.75">
      <c r="A218" s="515" t="s">
        <v>639</v>
      </c>
      <c r="B218" s="515" t="s">
        <v>32</v>
      </c>
      <c r="C218" s="512">
        <v>21</v>
      </c>
      <c r="D218" s="512">
        <v>1514.2857142857142</v>
      </c>
      <c r="E218" s="512">
        <v>1000</v>
      </c>
      <c r="F218" s="512">
        <v>1300</v>
      </c>
      <c r="G218" s="512">
        <v>1500</v>
      </c>
      <c r="H218" s="512">
        <v>1900</v>
      </c>
      <c r="I218" s="513">
        <v>2000</v>
      </c>
      <c r="J218" s="514">
        <v>11</v>
      </c>
      <c r="K218" s="512">
        <v>1636.3636363636363</v>
      </c>
      <c r="L218" s="512">
        <v>1000</v>
      </c>
      <c r="M218" s="512">
        <v>1350</v>
      </c>
      <c r="N218" s="512">
        <v>1500</v>
      </c>
      <c r="O218" s="512">
        <v>2000</v>
      </c>
      <c r="P218" s="513">
        <v>2000</v>
      </c>
      <c r="Q218" s="514">
        <v>20</v>
      </c>
      <c r="R218" s="512">
        <v>1066.8952400000003</v>
      </c>
      <c r="S218" s="512">
        <v>741.976</v>
      </c>
      <c r="T218" s="512">
        <v>818.08159999999998</v>
      </c>
      <c r="U218" s="512">
        <v>1038.1199999999999</v>
      </c>
      <c r="V218" s="512">
        <v>1316.7569999999998</v>
      </c>
      <c r="W218" s="513">
        <v>1475.7</v>
      </c>
    </row>
    <row r="219" spans="1:23" s="509" customFormat="1" ht="12.75">
      <c r="A219" s="515" t="s">
        <v>639</v>
      </c>
      <c r="B219" s="515" t="s">
        <v>27</v>
      </c>
      <c r="C219" s="512">
        <v>21</v>
      </c>
      <c r="D219" s="512">
        <v>2657.1428571428573</v>
      </c>
      <c r="E219" s="512">
        <v>2000</v>
      </c>
      <c r="F219" s="512">
        <v>2200</v>
      </c>
      <c r="G219" s="512">
        <v>2500</v>
      </c>
      <c r="H219" s="512">
        <v>3000</v>
      </c>
      <c r="I219" s="513">
        <v>3500</v>
      </c>
      <c r="J219" s="514">
        <v>16</v>
      </c>
      <c r="K219" s="512">
        <v>2887.5</v>
      </c>
      <c r="L219" s="512">
        <v>2250</v>
      </c>
      <c r="M219" s="512">
        <v>2500</v>
      </c>
      <c r="N219" s="512">
        <v>2850</v>
      </c>
      <c r="O219" s="512">
        <v>3000</v>
      </c>
      <c r="P219" s="513">
        <v>3500</v>
      </c>
      <c r="Q219" s="514">
        <v>20</v>
      </c>
      <c r="R219" s="512">
        <v>1874.7468000000001</v>
      </c>
      <c r="S219" s="512">
        <v>1347.95164</v>
      </c>
      <c r="T219" s="512">
        <v>1619.52</v>
      </c>
      <c r="U219" s="512">
        <v>1836.88</v>
      </c>
      <c r="V219" s="512">
        <v>2255.7600000000002</v>
      </c>
      <c r="W219" s="513">
        <v>2363.0720000000001</v>
      </c>
    </row>
    <row r="220" spans="1:23" s="509" customFormat="1" ht="12.75">
      <c r="A220" s="515" t="s">
        <v>639</v>
      </c>
      <c r="B220" s="515" t="s">
        <v>34</v>
      </c>
      <c r="C220" s="512">
        <v>10</v>
      </c>
      <c r="D220" s="512">
        <v>1830</v>
      </c>
      <c r="E220" s="512">
        <v>1290</v>
      </c>
      <c r="F220" s="512">
        <v>1425</v>
      </c>
      <c r="G220" s="512">
        <v>1900</v>
      </c>
      <c r="H220" s="512">
        <v>2075</v>
      </c>
      <c r="I220" s="513">
        <v>2500</v>
      </c>
      <c r="J220" s="514">
        <v>8</v>
      </c>
      <c r="K220" s="512">
        <v>1862.5</v>
      </c>
      <c r="L220" s="512">
        <v>1410</v>
      </c>
      <c r="M220" s="512">
        <v>1500</v>
      </c>
      <c r="N220" s="512">
        <v>1800</v>
      </c>
      <c r="O220" s="512">
        <v>2125</v>
      </c>
      <c r="P220" s="513">
        <v>2530</v>
      </c>
      <c r="Q220" s="514">
        <v>9</v>
      </c>
      <c r="R220" s="512">
        <v>1339.9730666666667</v>
      </c>
      <c r="S220" s="512">
        <v>1050.4272000000001</v>
      </c>
      <c r="T220" s="512">
        <v>1137.6020000000001</v>
      </c>
      <c r="U220" s="512">
        <v>1289.6876</v>
      </c>
      <c r="V220" s="512">
        <v>1369.174</v>
      </c>
      <c r="W220" s="513">
        <v>1819.0079999999998</v>
      </c>
    </row>
    <row r="221" spans="1:23" s="509" customFormat="1" ht="12.75">
      <c r="A221" s="515" t="s">
        <v>639</v>
      </c>
      <c r="B221" s="515" t="s">
        <v>31</v>
      </c>
      <c r="C221" s="512">
        <v>7</v>
      </c>
      <c r="D221" s="512">
        <v>1814.2857142857142</v>
      </c>
      <c r="E221" s="512">
        <v>1500</v>
      </c>
      <c r="F221" s="512">
        <v>1600</v>
      </c>
      <c r="G221" s="512">
        <v>2000</v>
      </c>
      <c r="H221" s="512">
        <v>2000</v>
      </c>
      <c r="I221" s="513">
        <v>2000</v>
      </c>
      <c r="J221" s="514">
        <v>5</v>
      </c>
      <c r="K221" s="512">
        <v>1840</v>
      </c>
      <c r="L221" s="512" t="s">
        <v>559</v>
      </c>
      <c r="M221" s="512" t="s">
        <v>559</v>
      </c>
      <c r="N221" s="512" t="s">
        <v>559</v>
      </c>
      <c r="O221" s="512" t="s">
        <v>559</v>
      </c>
      <c r="P221" s="513" t="s">
        <v>559</v>
      </c>
      <c r="Q221" s="514">
        <v>6</v>
      </c>
      <c r="R221" s="512">
        <v>1400.0774666666666</v>
      </c>
      <c r="S221" s="512">
        <v>1220.7069999999999</v>
      </c>
      <c r="T221" s="512">
        <v>1290.4225000000001</v>
      </c>
      <c r="U221" s="512">
        <v>1390.7654</v>
      </c>
      <c r="V221" s="512">
        <v>1518.4602</v>
      </c>
      <c r="W221" s="513">
        <v>1588.76</v>
      </c>
    </row>
    <row r="222" spans="1:23" s="509" customFormat="1" ht="12.75">
      <c r="A222" s="515" t="s">
        <v>639</v>
      </c>
      <c r="B222" s="515" t="s">
        <v>24</v>
      </c>
      <c r="C222" s="512">
        <v>15</v>
      </c>
      <c r="D222" s="512">
        <v>2383.3333333333335</v>
      </c>
      <c r="E222" s="512">
        <v>1880</v>
      </c>
      <c r="F222" s="512">
        <v>2000</v>
      </c>
      <c r="G222" s="512">
        <v>2500</v>
      </c>
      <c r="H222" s="512">
        <v>2800</v>
      </c>
      <c r="I222" s="513">
        <v>3000</v>
      </c>
      <c r="J222" s="514">
        <v>9</v>
      </c>
      <c r="K222" s="512">
        <v>2477.7777777777778</v>
      </c>
      <c r="L222" s="512">
        <v>2000</v>
      </c>
      <c r="M222" s="512">
        <v>2400</v>
      </c>
      <c r="N222" s="512">
        <v>2500</v>
      </c>
      <c r="O222" s="512">
        <v>2500</v>
      </c>
      <c r="P222" s="513">
        <v>3000</v>
      </c>
      <c r="Q222" s="514">
        <v>15</v>
      </c>
      <c r="R222" s="512">
        <v>1780.8949066666669</v>
      </c>
      <c r="S222" s="512">
        <v>1420.4944</v>
      </c>
      <c r="T222" s="512">
        <v>1548.807</v>
      </c>
      <c r="U222" s="512">
        <v>1850.8799999999999</v>
      </c>
      <c r="V222" s="512">
        <v>1959</v>
      </c>
      <c r="W222" s="513">
        <v>2128.5119999999997</v>
      </c>
    </row>
    <row r="223" spans="1:23" s="509" customFormat="1" ht="12.75">
      <c r="A223" s="515" t="s">
        <v>639</v>
      </c>
      <c r="B223" s="515" t="s">
        <v>25</v>
      </c>
      <c r="C223" s="512">
        <v>3</v>
      </c>
      <c r="D223" s="512">
        <v>2000</v>
      </c>
      <c r="E223" s="512" t="s">
        <v>559</v>
      </c>
      <c r="F223" s="512" t="s">
        <v>559</v>
      </c>
      <c r="G223" s="512" t="s">
        <v>559</v>
      </c>
      <c r="H223" s="512" t="s">
        <v>559</v>
      </c>
      <c r="I223" s="513" t="s">
        <v>559</v>
      </c>
      <c r="J223" s="514">
        <v>2</v>
      </c>
      <c r="K223" s="512">
        <v>2000</v>
      </c>
      <c r="L223" s="512" t="s">
        <v>559</v>
      </c>
      <c r="M223" s="512" t="s">
        <v>559</v>
      </c>
      <c r="N223" s="512" t="s">
        <v>559</v>
      </c>
      <c r="O223" s="512" t="s">
        <v>559</v>
      </c>
      <c r="P223" s="513" t="s">
        <v>559</v>
      </c>
      <c r="Q223" s="514">
        <v>3</v>
      </c>
      <c r="R223" s="512">
        <v>1223.3286666666665</v>
      </c>
      <c r="S223" s="512" t="s">
        <v>559</v>
      </c>
      <c r="T223" s="512" t="s">
        <v>559</v>
      </c>
      <c r="U223" s="512" t="s">
        <v>559</v>
      </c>
      <c r="V223" s="512" t="s">
        <v>559</v>
      </c>
      <c r="W223" s="513" t="s">
        <v>559</v>
      </c>
    </row>
    <row r="224" spans="1:23" s="509" customFormat="1" ht="12.75">
      <c r="A224" s="515" t="s">
        <v>639</v>
      </c>
      <c r="B224" s="515" t="s">
        <v>30</v>
      </c>
      <c r="C224" s="512">
        <v>7</v>
      </c>
      <c r="D224" s="512">
        <v>1571.4285714285713</v>
      </c>
      <c r="E224" s="512">
        <v>820</v>
      </c>
      <c r="F224" s="512">
        <v>1050</v>
      </c>
      <c r="G224" s="512">
        <v>1600</v>
      </c>
      <c r="H224" s="512">
        <v>2050</v>
      </c>
      <c r="I224" s="513">
        <v>2260</v>
      </c>
      <c r="J224" s="514">
        <v>3</v>
      </c>
      <c r="K224" s="512">
        <v>2333.3333333333335</v>
      </c>
      <c r="L224" s="512" t="s">
        <v>559</v>
      </c>
      <c r="M224" s="512" t="s">
        <v>559</v>
      </c>
      <c r="N224" s="512" t="s">
        <v>559</v>
      </c>
      <c r="O224" s="512" t="s">
        <v>559</v>
      </c>
      <c r="P224" s="513" t="s">
        <v>559</v>
      </c>
      <c r="Q224" s="514">
        <v>7</v>
      </c>
      <c r="R224" s="512">
        <v>1201.0665714285715</v>
      </c>
      <c r="S224" s="512">
        <v>669.04000000000008</v>
      </c>
      <c r="T224" s="512">
        <v>904</v>
      </c>
      <c r="U224" s="512">
        <v>1300</v>
      </c>
      <c r="V224" s="512">
        <v>1556.933</v>
      </c>
      <c r="W224" s="513">
        <v>1691.712</v>
      </c>
    </row>
    <row r="225" spans="1:23" s="509" customFormat="1" ht="12.75">
      <c r="A225" s="515" t="s">
        <v>639</v>
      </c>
      <c r="B225" s="515" t="s">
        <v>33</v>
      </c>
      <c r="C225" s="512">
        <v>2</v>
      </c>
      <c r="D225" s="512">
        <v>1250</v>
      </c>
      <c r="E225" s="512" t="s">
        <v>559</v>
      </c>
      <c r="F225" s="512" t="s">
        <v>559</v>
      </c>
      <c r="G225" s="512" t="s">
        <v>559</v>
      </c>
      <c r="H225" s="512" t="s">
        <v>559</v>
      </c>
      <c r="I225" s="513" t="s">
        <v>559</v>
      </c>
      <c r="J225" s="514">
        <v>2</v>
      </c>
      <c r="K225" s="512">
        <v>1350</v>
      </c>
      <c r="L225" s="512" t="s">
        <v>559</v>
      </c>
      <c r="M225" s="512" t="s">
        <v>559</v>
      </c>
      <c r="N225" s="512" t="s">
        <v>559</v>
      </c>
      <c r="O225" s="512" t="s">
        <v>559</v>
      </c>
      <c r="P225" s="513" t="s">
        <v>559</v>
      </c>
      <c r="Q225" s="514">
        <v>2</v>
      </c>
      <c r="R225" s="512">
        <v>940.56000000000006</v>
      </c>
      <c r="S225" s="512" t="s">
        <v>559</v>
      </c>
      <c r="T225" s="512" t="s">
        <v>559</v>
      </c>
      <c r="U225" s="512" t="s">
        <v>559</v>
      </c>
      <c r="V225" s="512" t="s">
        <v>559</v>
      </c>
      <c r="W225" s="513" t="s">
        <v>559</v>
      </c>
    </row>
    <row r="226" spans="1:23" s="509" customFormat="1" ht="12.75">
      <c r="A226" s="515" t="s">
        <v>639</v>
      </c>
      <c r="B226" s="515" t="s">
        <v>590</v>
      </c>
      <c r="C226" s="512">
        <v>16</v>
      </c>
      <c r="D226" s="512">
        <v>1778.125</v>
      </c>
      <c r="E226" s="512">
        <v>1100</v>
      </c>
      <c r="F226" s="512">
        <v>1475</v>
      </c>
      <c r="G226" s="512">
        <v>1600</v>
      </c>
      <c r="H226" s="512">
        <v>2000</v>
      </c>
      <c r="I226" s="513">
        <v>2500</v>
      </c>
      <c r="J226" s="514">
        <v>6</v>
      </c>
      <c r="K226" s="512">
        <v>2200</v>
      </c>
      <c r="L226" s="512">
        <v>1850</v>
      </c>
      <c r="M226" s="512">
        <v>2000</v>
      </c>
      <c r="N226" s="512">
        <v>2000</v>
      </c>
      <c r="O226" s="512">
        <v>2375</v>
      </c>
      <c r="P226" s="513">
        <v>2750</v>
      </c>
      <c r="Q226" s="514">
        <v>15</v>
      </c>
      <c r="R226" s="512">
        <v>1191.2656266666668</v>
      </c>
      <c r="S226" s="512">
        <v>742</v>
      </c>
      <c r="T226" s="512">
        <v>875</v>
      </c>
      <c r="U226" s="512">
        <v>1344.1379999999999</v>
      </c>
      <c r="V226" s="512">
        <v>1407.3512000000001</v>
      </c>
      <c r="W226" s="513">
        <v>1520.704</v>
      </c>
    </row>
    <row r="227" spans="1:23" s="509" customFormat="1" ht="12.75">
      <c r="A227" s="515" t="s">
        <v>639</v>
      </c>
      <c r="B227" s="515" t="s">
        <v>23</v>
      </c>
      <c r="C227" s="512">
        <v>12</v>
      </c>
      <c r="D227" s="512">
        <v>2458.3333333333335</v>
      </c>
      <c r="E227" s="512">
        <v>1910</v>
      </c>
      <c r="F227" s="512">
        <v>2000</v>
      </c>
      <c r="G227" s="512">
        <v>2250</v>
      </c>
      <c r="H227" s="512">
        <v>3000</v>
      </c>
      <c r="I227" s="513">
        <v>3450</v>
      </c>
      <c r="J227" s="514">
        <v>8</v>
      </c>
      <c r="K227" s="512">
        <v>2672.5</v>
      </c>
      <c r="L227" s="512">
        <v>1836</v>
      </c>
      <c r="M227" s="512">
        <v>1995</v>
      </c>
      <c r="N227" s="512">
        <v>2350</v>
      </c>
      <c r="O227" s="512">
        <v>2900</v>
      </c>
      <c r="P227" s="513">
        <v>3949.9999999999995</v>
      </c>
      <c r="Q227" s="514">
        <v>12</v>
      </c>
      <c r="R227" s="512">
        <v>1662.0737333333334</v>
      </c>
      <c r="S227" s="512">
        <v>1299.029</v>
      </c>
      <c r="T227" s="512">
        <v>1411.25</v>
      </c>
      <c r="U227" s="512">
        <v>1540.9490000000001</v>
      </c>
      <c r="V227" s="512">
        <v>1715.9199999999998</v>
      </c>
      <c r="W227" s="513">
        <v>2398.4320000000002</v>
      </c>
    </row>
    <row r="228" spans="1:23" s="509" customFormat="1" ht="12.75">
      <c r="A228" s="515" t="s">
        <v>703</v>
      </c>
      <c r="B228" s="515" t="s">
        <v>27</v>
      </c>
      <c r="C228" s="512">
        <v>13</v>
      </c>
      <c r="D228" s="512">
        <v>3615.3846153846152</v>
      </c>
      <c r="E228" s="512">
        <v>2600</v>
      </c>
      <c r="F228" s="512">
        <v>3000</v>
      </c>
      <c r="G228" s="512">
        <v>3500</v>
      </c>
      <c r="H228" s="512">
        <v>4000</v>
      </c>
      <c r="I228" s="513">
        <v>4000</v>
      </c>
      <c r="J228" s="514">
        <v>8</v>
      </c>
      <c r="K228" s="512">
        <v>4012.5</v>
      </c>
      <c r="L228" s="512">
        <v>2760</v>
      </c>
      <c r="M228" s="512">
        <v>3150</v>
      </c>
      <c r="N228" s="512">
        <v>3850</v>
      </c>
      <c r="O228" s="512">
        <v>4250</v>
      </c>
      <c r="P228" s="513">
        <v>5600</v>
      </c>
      <c r="Q228" s="514">
        <v>13</v>
      </c>
      <c r="R228" s="512">
        <v>3030.6867692307692</v>
      </c>
      <c r="S228" s="512">
        <v>2467.5520000000001</v>
      </c>
      <c r="T228" s="512">
        <v>2776.32</v>
      </c>
      <c r="U228" s="512">
        <v>3187</v>
      </c>
      <c r="V228" s="512">
        <v>3239.04</v>
      </c>
      <c r="W228" s="513">
        <v>3461.1455999999998</v>
      </c>
    </row>
    <row r="229" spans="1:23" s="509" customFormat="1" ht="12.75">
      <c r="A229" s="515" t="s">
        <v>703</v>
      </c>
      <c r="B229" s="515" t="s">
        <v>29</v>
      </c>
      <c r="C229" s="512">
        <v>36</v>
      </c>
      <c r="D229" s="512">
        <v>2430.5555555555557</v>
      </c>
      <c r="E229" s="512">
        <v>1600</v>
      </c>
      <c r="F229" s="512">
        <v>2000</v>
      </c>
      <c r="G229" s="512">
        <v>2500</v>
      </c>
      <c r="H229" s="512">
        <v>2800</v>
      </c>
      <c r="I229" s="513">
        <v>3000</v>
      </c>
      <c r="J229" s="514">
        <v>27</v>
      </c>
      <c r="K229" s="512">
        <v>2542.5925925925926</v>
      </c>
      <c r="L229" s="512">
        <v>1850</v>
      </c>
      <c r="M229" s="512">
        <v>2000</v>
      </c>
      <c r="N229" s="512">
        <v>2500</v>
      </c>
      <c r="O229" s="512">
        <v>3000</v>
      </c>
      <c r="P229" s="513">
        <v>3080.0000000000005</v>
      </c>
      <c r="Q229" s="514">
        <v>36</v>
      </c>
      <c r="R229" s="512">
        <v>1957.4575333333332</v>
      </c>
      <c r="S229" s="512">
        <v>1267.4699999999998</v>
      </c>
      <c r="T229" s="512">
        <v>1580.4029999999998</v>
      </c>
      <c r="U229" s="512">
        <v>1900</v>
      </c>
      <c r="V229" s="512">
        <v>2371.4399999999996</v>
      </c>
      <c r="W229" s="513">
        <v>2597.5</v>
      </c>
    </row>
    <row r="230" spans="1:23" s="509" customFormat="1" ht="12.75">
      <c r="A230" s="515" t="s">
        <v>703</v>
      </c>
      <c r="B230" s="515" t="s">
        <v>31</v>
      </c>
      <c r="C230" s="512">
        <v>18</v>
      </c>
      <c r="D230" s="512">
        <v>2113.8888888888887</v>
      </c>
      <c r="E230" s="512">
        <v>1685</v>
      </c>
      <c r="F230" s="512">
        <v>1925</v>
      </c>
      <c r="G230" s="512">
        <v>2000</v>
      </c>
      <c r="H230" s="512">
        <v>2500</v>
      </c>
      <c r="I230" s="513">
        <v>2500</v>
      </c>
      <c r="J230" s="514">
        <v>12</v>
      </c>
      <c r="K230" s="512">
        <v>2145.8333333333335</v>
      </c>
      <c r="L230" s="512">
        <v>1710</v>
      </c>
      <c r="M230" s="512">
        <v>1875</v>
      </c>
      <c r="N230" s="512">
        <v>2100</v>
      </c>
      <c r="O230" s="512">
        <v>2500</v>
      </c>
      <c r="P230" s="513">
        <v>2500</v>
      </c>
      <c r="Q230" s="514">
        <v>18</v>
      </c>
      <c r="R230" s="512">
        <v>1618.6683111111113</v>
      </c>
      <c r="S230" s="512">
        <v>1359.7857999999999</v>
      </c>
      <c r="T230" s="512">
        <v>1407.94</v>
      </c>
      <c r="U230" s="512">
        <v>1537.5318</v>
      </c>
      <c r="V230" s="512">
        <v>1711.1</v>
      </c>
      <c r="W230" s="513">
        <v>1887.2096000000001</v>
      </c>
    </row>
    <row r="231" spans="1:23" s="509" customFormat="1" ht="12.75">
      <c r="A231" s="515" t="s">
        <v>703</v>
      </c>
      <c r="B231" s="515" t="s">
        <v>32</v>
      </c>
      <c r="C231" s="512">
        <v>11</v>
      </c>
      <c r="D231" s="512">
        <v>1927.2727272727273</v>
      </c>
      <c r="E231" s="512">
        <v>1500</v>
      </c>
      <c r="F231" s="512">
        <v>1800</v>
      </c>
      <c r="G231" s="512">
        <v>2000</v>
      </c>
      <c r="H231" s="512">
        <v>2000</v>
      </c>
      <c r="I231" s="513">
        <v>2200</v>
      </c>
      <c r="J231" s="514">
        <v>11</v>
      </c>
      <c r="K231" s="512">
        <v>1981.8181818181818</v>
      </c>
      <c r="L231" s="512">
        <v>1700</v>
      </c>
      <c r="M231" s="512">
        <v>1800</v>
      </c>
      <c r="N231" s="512">
        <v>2000</v>
      </c>
      <c r="O231" s="512">
        <v>2100</v>
      </c>
      <c r="P231" s="513">
        <v>2300</v>
      </c>
      <c r="Q231" s="514">
        <v>9</v>
      </c>
      <c r="R231" s="512">
        <v>1417.786222222222</v>
      </c>
      <c r="S231" s="512">
        <v>1216.0592000000001</v>
      </c>
      <c r="T231" s="512">
        <v>1369.174</v>
      </c>
      <c r="U231" s="512">
        <v>1400</v>
      </c>
      <c r="V231" s="512">
        <v>1550</v>
      </c>
      <c r="W231" s="513">
        <v>1595.328</v>
      </c>
    </row>
    <row r="232" spans="1:23" s="509" customFormat="1" ht="12.75">
      <c r="A232" s="515" t="s">
        <v>703</v>
      </c>
      <c r="B232" s="515" t="s">
        <v>25</v>
      </c>
      <c r="C232" s="512">
        <v>4</v>
      </c>
      <c r="D232" s="512">
        <v>3412.5</v>
      </c>
      <c r="E232" s="512" t="s">
        <v>559</v>
      </c>
      <c r="F232" s="512" t="s">
        <v>559</v>
      </c>
      <c r="G232" s="512" t="s">
        <v>559</v>
      </c>
      <c r="H232" s="512" t="s">
        <v>559</v>
      </c>
      <c r="I232" s="513" t="s">
        <v>559</v>
      </c>
      <c r="J232" s="514">
        <v>3</v>
      </c>
      <c r="K232" s="512">
        <v>3700</v>
      </c>
      <c r="L232" s="512" t="s">
        <v>559</v>
      </c>
      <c r="M232" s="512" t="s">
        <v>559</v>
      </c>
      <c r="N232" s="512" t="s">
        <v>559</v>
      </c>
      <c r="O232" s="512" t="s">
        <v>559</v>
      </c>
      <c r="P232" s="513" t="s">
        <v>559</v>
      </c>
      <c r="Q232" s="514">
        <v>4</v>
      </c>
      <c r="R232" s="512">
        <v>2429.2799999999997</v>
      </c>
      <c r="S232" s="512" t="s">
        <v>559</v>
      </c>
      <c r="T232" s="512" t="s">
        <v>559</v>
      </c>
      <c r="U232" s="512" t="s">
        <v>559</v>
      </c>
      <c r="V232" s="512" t="s">
        <v>559</v>
      </c>
      <c r="W232" s="513" t="s">
        <v>559</v>
      </c>
    </row>
    <row r="233" spans="1:23" s="509" customFormat="1" ht="12.75">
      <c r="A233" s="515" t="s">
        <v>703</v>
      </c>
      <c r="B233" s="515" t="s">
        <v>33</v>
      </c>
      <c r="C233" s="512">
        <v>4</v>
      </c>
      <c r="D233" s="512">
        <v>2125</v>
      </c>
      <c r="E233" s="512" t="s">
        <v>559</v>
      </c>
      <c r="F233" s="512" t="s">
        <v>559</v>
      </c>
      <c r="G233" s="512" t="s">
        <v>559</v>
      </c>
      <c r="H233" s="512" t="s">
        <v>559</v>
      </c>
      <c r="I233" s="513" t="s">
        <v>559</v>
      </c>
      <c r="J233" s="514">
        <v>2</v>
      </c>
      <c r="K233" s="512">
        <v>2500</v>
      </c>
      <c r="L233" s="512" t="s">
        <v>559</v>
      </c>
      <c r="M233" s="512" t="s">
        <v>559</v>
      </c>
      <c r="N233" s="512" t="s">
        <v>559</v>
      </c>
      <c r="O233" s="512" t="s">
        <v>559</v>
      </c>
      <c r="P233" s="513" t="s">
        <v>559</v>
      </c>
      <c r="Q233" s="514">
        <v>4</v>
      </c>
      <c r="R233" s="512">
        <v>1636.9270000000001</v>
      </c>
      <c r="S233" s="512" t="s">
        <v>559</v>
      </c>
      <c r="T233" s="512" t="s">
        <v>559</v>
      </c>
      <c r="U233" s="512" t="s">
        <v>559</v>
      </c>
      <c r="V233" s="512" t="s">
        <v>559</v>
      </c>
      <c r="W233" s="513" t="s">
        <v>559</v>
      </c>
    </row>
    <row r="234" spans="1:23" s="509" customFormat="1" ht="12.75">
      <c r="A234" s="515" t="s">
        <v>703</v>
      </c>
      <c r="B234" s="515" t="s">
        <v>26</v>
      </c>
      <c r="C234" s="512">
        <v>17</v>
      </c>
      <c r="D234" s="512">
        <v>3155.8823529411766</v>
      </c>
      <c r="E234" s="512">
        <v>2000</v>
      </c>
      <c r="F234" s="512">
        <v>2200</v>
      </c>
      <c r="G234" s="512">
        <v>3000</v>
      </c>
      <c r="H234" s="512">
        <v>4000</v>
      </c>
      <c r="I234" s="513">
        <v>4500</v>
      </c>
      <c r="J234" s="514">
        <v>10</v>
      </c>
      <c r="K234" s="512">
        <v>3070</v>
      </c>
      <c r="L234" s="512">
        <v>2000</v>
      </c>
      <c r="M234" s="512">
        <v>2050</v>
      </c>
      <c r="N234" s="512">
        <v>2750</v>
      </c>
      <c r="O234" s="512">
        <v>3875</v>
      </c>
      <c r="P234" s="513">
        <v>4550</v>
      </c>
      <c r="Q234" s="514">
        <v>15</v>
      </c>
      <c r="R234" s="512">
        <v>2358.5453866666667</v>
      </c>
      <c r="S234" s="512">
        <v>1459.056</v>
      </c>
      <c r="T234" s="512">
        <v>1601.3373999999999</v>
      </c>
      <c r="U234" s="512">
        <v>2390.7199999999998</v>
      </c>
      <c r="V234" s="512">
        <v>2849.6</v>
      </c>
      <c r="W234" s="513">
        <v>3457.3119999999999</v>
      </c>
    </row>
    <row r="235" spans="1:23" s="509" customFormat="1" ht="12.75">
      <c r="A235" s="515" t="s">
        <v>703</v>
      </c>
      <c r="B235" s="515" t="s">
        <v>24</v>
      </c>
      <c r="C235" s="512">
        <v>4</v>
      </c>
      <c r="D235" s="512">
        <v>4250</v>
      </c>
      <c r="E235" s="512" t="s">
        <v>559</v>
      </c>
      <c r="F235" s="512" t="s">
        <v>559</v>
      </c>
      <c r="G235" s="512" t="s">
        <v>559</v>
      </c>
      <c r="H235" s="512" t="s">
        <v>559</v>
      </c>
      <c r="I235" s="513" t="s">
        <v>559</v>
      </c>
      <c r="J235" s="514">
        <v>3</v>
      </c>
      <c r="K235" s="512">
        <v>4666.666666666667</v>
      </c>
      <c r="L235" s="512" t="s">
        <v>559</v>
      </c>
      <c r="M235" s="512" t="s">
        <v>559</v>
      </c>
      <c r="N235" s="512" t="s">
        <v>559</v>
      </c>
      <c r="O235" s="512" t="s">
        <v>559</v>
      </c>
      <c r="P235" s="513" t="s">
        <v>559</v>
      </c>
      <c r="Q235" s="514">
        <v>4</v>
      </c>
      <c r="R235" s="512">
        <v>3535.84</v>
      </c>
      <c r="S235" s="512" t="s">
        <v>559</v>
      </c>
      <c r="T235" s="512" t="s">
        <v>559</v>
      </c>
      <c r="U235" s="512" t="s">
        <v>559</v>
      </c>
      <c r="V235" s="512" t="s">
        <v>559</v>
      </c>
      <c r="W235" s="513" t="s">
        <v>559</v>
      </c>
    </row>
    <row r="236" spans="1:23" s="509" customFormat="1" ht="12.75">
      <c r="A236" s="515" t="s">
        <v>703</v>
      </c>
      <c r="B236" s="515" t="s">
        <v>30</v>
      </c>
      <c r="C236" s="512">
        <v>4</v>
      </c>
      <c r="D236" s="512">
        <v>2275</v>
      </c>
      <c r="E236" s="512" t="s">
        <v>559</v>
      </c>
      <c r="F236" s="512" t="s">
        <v>559</v>
      </c>
      <c r="G236" s="512" t="s">
        <v>559</v>
      </c>
      <c r="H236" s="512" t="s">
        <v>559</v>
      </c>
      <c r="I236" s="513" t="s">
        <v>559</v>
      </c>
      <c r="J236" s="514">
        <v>4</v>
      </c>
      <c r="K236" s="512">
        <v>2400</v>
      </c>
      <c r="L236" s="512" t="s">
        <v>559</v>
      </c>
      <c r="M236" s="512" t="s">
        <v>559</v>
      </c>
      <c r="N236" s="512" t="s">
        <v>559</v>
      </c>
      <c r="O236" s="512" t="s">
        <v>559</v>
      </c>
      <c r="P236" s="513" t="s">
        <v>559</v>
      </c>
      <c r="Q236" s="514">
        <v>4</v>
      </c>
      <c r="R236" s="512">
        <v>1551.7764999999999</v>
      </c>
      <c r="S236" s="512" t="s">
        <v>559</v>
      </c>
      <c r="T236" s="512" t="s">
        <v>559</v>
      </c>
      <c r="U236" s="512" t="s">
        <v>559</v>
      </c>
      <c r="V236" s="512" t="s">
        <v>559</v>
      </c>
      <c r="W236" s="513" t="s">
        <v>559</v>
      </c>
    </row>
    <row r="237" spans="1:23" s="509" customFormat="1" ht="12.75">
      <c r="A237" s="515" t="s">
        <v>666</v>
      </c>
      <c r="B237" s="515" t="s">
        <v>27</v>
      </c>
      <c r="C237" s="512">
        <v>11</v>
      </c>
      <c r="D237" s="512">
        <v>3127.2727272727275</v>
      </c>
      <c r="E237" s="512">
        <v>2500</v>
      </c>
      <c r="F237" s="512">
        <v>2750</v>
      </c>
      <c r="G237" s="512">
        <v>3000</v>
      </c>
      <c r="H237" s="512">
        <v>3250</v>
      </c>
      <c r="I237" s="513">
        <v>4200</v>
      </c>
      <c r="J237" s="514">
        <v>7</v>
      </c>
      <c r="K237" s="512">
        <v>3850</v>
      </c>
      <c r="L237" s="512">
        <v>2720</v>
      </c>
      <c r="M237" s="512">
        <v>3125</v>
      </c>
      <c r="N237" s="512">
        <v>3500</v>
      </c>
      <c r="O237" s="512">
        <v>3950</v>
      </c>
      <c r="P237" s="513">
        <v>5200.0000000000009</v>
      </c>
      <c r="Q237" s="514">
        <v>10</v>
      </c>
      <c r="R237" s="512">
        <v>2635.1401599999999</v>
      </c>
      <c r="S237" s="512">
        <v>1685.1759999999999</v>
      </c>
      <c r="T237" s="512">
        <v>2313.6</v>
      </c>
      <c r="U237" s="512">
        <v>2590.4607999999998</v>
      </c>
      <c r="V237" s="512">
        <v>2872.72</v>
      </c>
      <c r="W237" s="513">
        <v>3354.7199999999993</v>
      </c>
    </row>
    <row r="238" spans="1:23" s="509" customFormat="1" ht="12.75">
      <c r="A238" s="515" t="s">
        <v>666</v>
      </c>
      <c r="B238" s="515" t="s">
        <v>29</v>
      </c>
      <c r="C238" s="512">
        <v>44</v>
      </c>
      <c r="D238" s="512">
        <v>2130.681818181818</v>
      </c>
      <c r="E238" s="512">
        <v>1560</v>
      </c>
      <c r="F238" s="512">
        <v>1800</v>
      </c>
      <c r="G238" s="512">
        <v>2100</v>
      </c>
      <c r="H238" s="512">
        <v>2500</v>
      </c>
      <c r="I238" s="513">
        <v>2500</v>
      </c>
      <c r="J238" s="514">
        <v>32</v>
      </c>
      <c r="K238" s="512">
        <v>2229.6875</v>
      </c>
      <c r="L238" s="512">
        <v>1810</v>
      </c>
      <c r="M238" s="512">
        <v>2000</v>
      </c>
      <c r="N238" s="512">
        <v>2000</v>
      </c>
      <c r="O238" s="512">
        <v>2500</v>
      </c>
      <c r="P238" s="513">
        <v>2770.0000000000005</v>
      </c>
      <c r="Q238" s="514">
        <v>45</v>
      </c>
      <c r="R238" s="512">
        <v>1670.8089955555561</v>
      </c>
      <c r="S238" s="512">
        <v>1315.9516000000001</v>
      </c>
      <c r="T238" s="512">
        <v>1494.346</v>
      </c>
      <c r="U238" s="512">
        <v>1572.58</v>
      </c>
      <c r="V238" s="512">
        <v>1850.8799999999999</v>
      </c>
      <c r="W238" s="513">
        <v>2128.5120000000002</v>
      </c>
    </row>
    <row r="239" spans="1:23" s="509" customFormat="1" ht="12.75">
      <c r="A239" s="515" t="s">
        <v>666</v>
      </c>
      <c r="B239" s="515" t="s">
        <v>28</v>
      </c>
      <c r="C239" s="512">
        <v>4</v>
      </c>
      <c r="D239" s="512">
        <v>3200</v>
      </c>
      <c r="E239" s="512" t="s">
        <v>559</v>
      </c>
      <c r="F239" s="512" t="s">
        <v>559</v>
      </c>
      <c r="G239" s="512" t="s">
        <v>559</v>
      </c>
      <c r="H239" s="512" t="s">
        <v>559</v>
      </c>
      <c r="I239" s="513" t="s">
        <v>559</v>
      </c>
      <c r="J239" s="514">
        <v>2</v>
      </c>
      <c r="K239" s="512">
        <v>2350</v>
      </c>
      <c r="L239" s="512" t="s">
        <v>559</v>
      </c>
      <c r="M239" s="512" t="s">
        <v>559</v>
      </c>
      <c r="N239" s="512" t="s">
        <v>559</v>
      </c>
      <c r="O239" s="512" t="s">
        <v>559</v>
      </c>
      <c r="P239" s="513" t="s">
        <v>559</v>
      </c>
      <c r="Q239" s="514">
        <v>3</v>
      </c>
      <c r="R239" s="512">
        <v>3271.1066666666666</v>
      </c>
      <c r="S239" s="512" t="s">
        <v>559</v>
      </c>
      <c r="T239" s="512" t="s">
        <v>559</v>
      </c>
      <c r="U239" s="512" t="s">
        <v>559</v>
      </c>
      <c r="V239" s="512" t="s">
        <v>559</v>
      </c>
      <c r="W239" s="513" t="s">
        <v>559</v>
      </c>
    </row>
    <row r="240" spans="1:23" s="509" customFormat="1" ht="12.75">
      <c r="A240" s="515" t="s">
        <v>666</v>
      </c>
      <c r="B240" s="515" t="s">
        <v>31</v>
      </c>
      <c r="C240" s="512">
        <v>8</v>
      </c>
      <c r="D240" s="512">
        <v>1812.5</v>
      </c>
      <c r="E240" s="512">
        <v>1500</v>
      </c>
      <c r="F240" s="512">
        <v>1575</v>
      </c>
      <c r="G240" s="512">
        <v>1750</v>
      </c>
      <c r="H240" s="512">
        <v>1900</v>
      </c>
      <c r="I240" s="513">
        <v>2260</v>
      </c>
      <c r="J240" s="514">
        <v>6</v>
      </c>
      <c r="K240" s="512">
        <v>1998.3333333333333</v>
      </c>
      <c r="L240" s="512">
        <v>1550</v>
      </c>
      <c r="M240" s="512">
        <v>1675</v>
      </c>
      <c r="N240" s="512">
        <v>2095</v>
      </c>
      <c r="O240" s="512">
        <v>2297.5</v>
      </c>
      <c r="P240" s="513">
        <v>2350</v>
      </c>
      <c r="Q240" s="514">
        <v>8</v>
      </c>
      <c r="R240" s="512">
        <v>1361.8121000000001</v>
      </c>
      <c r="S240" s="512">
        <v>961.29460000000006</v>
      </c>
      <c r="T240" s="512">
        <v>1250.2584999999999</v>
      </c>
      <c r="U240" s="512">
        <v>1306.586</v>
      </c>
      <c r="V240" s="512">
        <v>1483.4511</v>
      </c>
      <c r="W240" s="513">
        <v>1907.8079999999998</v>
      </c>
    </row>
    <row r="241" spans="1:23" s="509" customFormat="1" ht="12.75">
      <c r="A241" s="515" t="s">
        <v>666</v>
      </c>
      <c r="B241" s="515" t="s">
        <v>25</v>
      </c>
      <c r="C241" s="512">
        <v>2</v>
      </c>
      <c r="D241" s="512">
        <v>2650</v>
      </c>
      <c r="E241" s="512" t="s">
        <v>559</v>
      </c>
      <c r="F241" s="512" t="s">
        <v>559</v>
      </c>
      <c r="G241" s="512" t="s">
        <v>559</v>
      </c>
      <c r="H241" s="512" t="s">
        <v>559</v>
      </c>
      <c r="I241" s="513" t="s">
        <v>559</v>
      </c>
      <c r="J241" s="514">
        <v>2</v>
      </c>
      <c r="K241" s="512">
        <v>2500</v>
      </c>
      <c r="L241" s="512" t="s">
        <v>559</v>
      </c>
      <c r="M241" s="512" t="s">
        <v>559</v>
      </c>
      <c r="N241" s="512" t="s">
        <v>559</v>
      </c>
      <c r="O241" s="512" t="s">
        <v>559</v>
      </c>
      <c r="P241" s="513" t="s">
        <v>559</v>
      </c>
      <c r="Q241" s="514">
        <v>2</v>
      </c>
      <c r="R241" s="512">
        <v>1494.347</v>
      </c>
      <c r="S241" s="512" t="s">
        <v>559</v>
      </c>
      <c r="T241" s="512" t="s">
        <v>559</v>
      </c>
      <c r="U241" s="512" t="s">
        <v>559</v>
      </c>
      <c r="V241" s="512" t="s">
        <v>559</v>
      </c>
      <c r="W241" s="513" t="s">
        <v>559</v>
      </c>
    </row>
    <row r="242" spans="1:23" s="509" customFormat="1" ht="12.75">
      <c r="A242" s="515" t="s">
        <v>666</v>
      </c>
      <c r="B242" s="515" t="s">
        <v>26</v>
      </c>
      <c r="C242" s="512">
        <v>31</v>
      </c>
      <c r="D242" s="512">
        <v>2752.516129032258</v>
      </c>
      <c r="E242" s="512">
        <v>2100</v>
      </c>
      <c r="F242" s="512">
        <v>2250</v>
      </c>
      <c r="G242" s="512">
        <v>2700</v>
      </c>
      <c r="H242" s="512">
        <v>3000</v>
      </c>
      <c r="I242" s="513">
        <v>3700</v>
      </c>
      <c r="J242" s="514">
        <v>22</v>
      </c>
      <c r="K242" s="512">
        <v>2889.090909090909</v>
      </c>
      <c r="L242" s="512">
        <v>1964</v>
      </c>
      <c r="M242" s="512">
        <v>2500</v>
      </c>
      <c r="N242" s="512">
        <v>3000</v>
      </c>
      <c r="O242" s="512">
        <v>3500</v>
      </c>
      <c r="P242" s="513">
        <v>3500</v>
      </c>
      <c r="Q242" s="514">
        <v>30</v>
      </c>
      <c r="R242" s="512">
        <v>2179.4170399999998</v>
      </c>
      <c r="S242" s="512">
        <v>1607.568</v>
      </c>
      <c r="T242" s="512">
        <v>1846.8312000000001</v>
      </c>
      <c r="U242" s="512">
        <v>2082.2400000000002</v>
      </c>
      <c r="V242" s="512">
        <v>2467.84</v>
      </c>
      <c r="W242" s="513">
        <v>2798.6880000000006</v>
      </c>
    </row>
    <row r="243" spans="1:23" s="509" customFormat="1" ht="12.75">
      <c r="A243" s="515" t="s">
        <v>666</v>
      </c>
      <c r="B243" s="515" t="s">
        <v>32</v>
      </c>
      <c r="C243" s="512">
        <v>3</v>
      </c>
      <c r="D243" s="512">
        <v>1300</v>
      </c>
      <c r="E243" s="512" t="s">
        <v>559</v>
      </c>
      <c r="F243" s="512" t="s">
        <v>559</v>
      </c>
      <c r="G243" s="512" t="s">
        <v>559</v>
      </c>
      <c r="H243" s="512" t="s">
        <v>559</v>
      </c>
      <c r="I243" s="513" t="s">
        <v>559</v>
      </c>
      <c r="J243" s="514">
        <v>3</v>
      </c>
      <c r="K243" s="512">
        <v>1300</v>
      </c>
      <c r="L243" s="512" t="s">
        <v>559</v>
      </c>
      <c r="M243" s="512" t="s">
        <v>559</v>
      </c>
      <c r="N243" s="512" t="s">
        <v>559</v>
      </c>
      <c r="O243" s="512" t="s">
        <v>559</v>
      </c>
      <c r="P243" s="513" t="s">
        <v>559</v>
      </c>
      <c r="Q243" s="514">
        <v>3</v>
      </c>
      <c r="R243" s="512">
        <v>879.90639999999996</v>
      </c>
      <c r="S243" s="512" t="s">
        <v>559</v>
      </c>
      <c r="T243" s="512" t="s">
        <v>559</v>
      </c>
      <c r="U243" s="512" t="s">
        <v>559</v>
      </c>
      <c r="V243" s="512" t="s">
        <v>559</v>
      </c>
      <c r="W243" s="513" t="s">
        <v>559</v>
      </c>
    </row>
    <row r="244" spans="1:23" s="509" customFormat="1" ht="12.75">
      <c r="A244" s="515" t="s">
        <v>666</v>
      </c>
      <c r="B244" s="515" t="s">
        <v>24</v>
      </c>
      <c r="C244" s="512">
        <v>18</v>
      </c>
      <c r="D244" s="512">
        <v>2833.3333333333335</v>
      </c>
      <c r="E244" s="512">
        <v>2300</v>
      </c>
      <c r="F244" s="512">
        <v>2500</v>
      </c>
      <c r="G244" s="512">
        <v>2750</v>
      </c>
      <c r="H244" s="512">
        <v>3000</v>
      </c>
      <c r="I244" s="513">
        <v>3500</v>
      </c>
      <c r="J244" s="514">
        <v>12</v>
      </c>
      <c r="K244" s="512">
        <v>3091.6666666666665</v>
      </c>
      <c r="L244" s="512">
        <v>2320</v>
      </c>
      <c r="M244" s="512">
        <v>2650</v>
      </c>
      <c r="N244" s="512">
        <v>3000</v>
      </c>
      <c r="O244" s="512">
        <v>3350</v>
      </c>
      <c r="P244" s="513">
        <v>3950</v>
      </c>
      <c r="Q244" s="514">
        <v>17</v>
      </c>
      <c r="R244" s="512">
        <v>2135.1625647058818</v>
      </c>
      <c r="S244" s="512">
        <v>1556.934</v>
      </c>
      <c r="T244" s="512">
        <v>1928</v>
      </c>
      <c r="U244" s="512">
        <v>2120.8000000000002</v>
      </c>
      <c r="V244" s="512">
        <v>2313.6</v>
      </c>
      <c r="W244" s="513">
        <v>2730.0479999999998</v>
      </c>
    </row>
    <row r="245" spans="1:23" s="509" customFormat="1" ht="12.75">
      <c r="A245" s="515" t="s">
        <v>713</v>
      </c>
      <c r="B245" s="515" t="s">
        <v>27</v>
      </c>
      <c r="C245" s="512">
        <v>8</v>
      </c>
      <c r="D245" s="512">
        <v>2531.25</v>
      </c>
      <c r="E245" s="512">
        <v>1925</v>
      </c>
      <c r="F245" s="512">
        <v>2000</v>
      </c>
      <c r="G245" s="512">
        <v>2000</v>
      </c>
      <c r="H245" s="512">
        <v>3000</v>
      </c>
      <c r="I245" s="513">
        <v>3449.9999999999995</v>
      </c>
      <c r="J245" s="514">
        <v>4</v>
      </c>
      <c r="K245" s="512">
        <v>2125</v>
      </c>
      <c r="L245" s="512" t="s">
        <v>559</v>
      </c>
      <c r="M245" s="512" t="s">
        <v>559</v>
      </c>
      <c r="N245" s="512" t="s">
        <v>559</v>
      </c>
      <c r="O245" s="512" t="s">
        <v>559</v>
      </c>
      <c r="P245" s="513" t="s">
        <v>559</v>
      </c>
      <c r="Q245" s="514">
        <v>8</v>
      </c>
      <c r="R245" s="512">
        <v>1780.5188999999996</v>
      </c>
      <c r="S245" s="512">
        <v>1123.19596</v>
      </c>
      <c r="T245" s="512">
        <v>1306.5864999999999</v>
      </c>
      <c r="U245" s="512">
        <v>1572.173</v>
      </c>
      <c r="V245" s="512">
        <v>2062.96</v>
      </c>
      <c r="W245" s="513">
        <v>2814.8799999999997</v>
      </c>
    </row>
    <row r="246" spans="1:23" s="509" customFormat="1" ht="12.75">
      <c r="A246" s="515" t="s">
        <v>713</v>
      </c>
      <c r="B246" s="515" t="s">
        <v>26</v>
      </c>
      <c r="C246" s="512">
        <v>5</v>
      </c>
      <c r="D246" s="512">
        <v>2580</v>
      </c>
      <c r="E246" s="512" t="s">
        <v>559</v>
      </c>
      <c r="F246" s="512" t="s">
        <v>559</v>
      </c>
      <c r="G246" s="512" t="s">
        <v>559</v>
      </c>
      <c r="H246" s="512" t="s">
        <v>559</v>
      </c>
      <c r="I246" s="513" t="s">
        <v>559</v>
      </c>
      <c r="J246" s="514">
        <v>3</v>
      </c>
      <c r="K246" s="512">
        <v>2733.3333333333335</v>
      </c>
      <c r="L246" s="512" t="s">
        <v>559</v>
      </c>
      <c r="M246" s="512" t="s">
        <v>559</v>
      </c>
      <c r="N246" s="512" t="s">
        <v>559</v>
      </c>
      <c r="O246" s="512" t="s">
        <v>559</v>
      </c>
      <c r="P246" s="513" t="s">
        <v>559</v>
      </c>
      <c r="Q246" s="514">
        <v>5</v>
      </c>
      <c r="R246" s="512">
        <v>1631.7080000000001</v>
      </c>
      <c r="S246" s="512" t="s">
        <v>559</v>
      </c>
      <c r="T246" s="512" t="s">
        <v>559</v>
      </c>
      <c r="U246" s="512" t="s">
        <v>559</v>
      </c>
      <c r="V246" s="512" t="s">
        <v>559</v>
      </c>
      <c r="W246" s="513" t="s">
        <v>559</v>
      </c>
    </row>
    <row r="247" spans="1:23" s="509" customFormat="1" ht="12.75">
      <c r="A247" s="515" t="s">
        <v>713</v>
      </c>
      <c r="B247" s="515" t="s">
        <v>37</v>
      </c>
      <c r="C247" s="512">
        <v>9</v>
      </c>
      <c r="D247" s="512">
        <v>1711.1111111111111</v>
      </c>
      <c r="E247" s="512">
        <v>1180</v>
      </c>
      <c r="F247" s="512">
        <v>1200</v>
      </c>
      <c r="G247" s="512">
        <v>1400</v>
      </c>
      <c r="H247" s="512">
        <v>1800</v>
      </c>
      <c r="I247" s="513">
        <v>2840</v>
      </c>
      <c r="J247" s="514">
        <v>6</v>
      </c>
      <c r="K247" s="512">
        <v>1950</v>
      </c>
      <c r="L247" s="512">
        <v>1450</v>
      </c>
      <c r="M247" s="512">
        <v>1500</v>
      </c>
      <c r="N247" s="512">
        <v>1500</v>
      </c>
      <c r="O247" s="512">
        <v>1725</v>
      </c>
      <c r="P247" s="513">
        <v>2900</v>
      </c>
      <c r="Q247" s="514">
        <v>5</v>
      </c>
      <c r="R247" s="512">
        <v>840.62080000000003</v>
      </c>
      <c r="S247" s="512" t="s">
        <v>559</v>
      </c>
      <c r="T247" s="512" t="s">
        <v>559</v>
      </c>
      <c r="U247" s="512" t="s">
        <v>559</v>
      </c>
      <c r="V247" s="512" t="s">
        <v>559</v>
      </c>
      <c r="W247" s="513" t="s">
        <v>559</v>
      </c>
    </row>
    <row r="248" spans="1:23" s="509" customFormat="1" ht="12.75">
      <c r="A248" s="515" t="s">
        <v>713</v>
      </c>
      <c r="B248" s="515" t="s">
        <v>34</v>
      </c>
      <c r="C248" s="512">
        <v>12</v>
      </c>
      <c r="D248" s="512">
        <v>1750</v>
      </c>
      <c r="E248" s="512">
        <v>1200</v>
      </c>
      <c r="F248" s="512">
        <v>1200</v>
      </c>
      <c r="G248" s="512">
        <v>1750</v>
      </c>
      <c r="H248" s="512">
        <v>2000</v>
      </c>
      <c r="I248" s="513">
        <v>2180</v>
      </c>
      <c r="J248" s="514">
        <v>7</v>
      </c>
      <c r="K248" s="512">
        <v>2342.8571428571427</v>
      </c>
      <c r="L248" s="512">
        <v>1800</v>
      </c>
      <c r="M248" s="512">
        <v>2000</v>
      </c>
      <c r="N248" s="512">
        <v>2000</v>
      </c>
      <c r="O248" s="512">
        <v>2500</v>
      </c>
      <c r="P248" s="513">
        <v>3060.0000000000005</v>
      </c>
      <c r="Q248" s="514">
        <v>11</v>
      </c>
      <c r="R248" s="512">
        <v>1128.4472727272725</v>
      </c>
      <c r="S248" s="512">
        <v>747.76</v>
      </c>
      <c r="T248" s="512">
        <v>863.5</v>
      </c>
      <c r="U248" s="512">
        <v>1000</v>
      </c>
      <c r="V248" s="512">
        <v>1447.173</v>
      </c>
      <c r="W248" s="513">
        <v>1556.934</v>
      </c>
    </row>
    <row r="249" spans="1:23" s="509" customFormat="1" ht="12.75">
      <c r="A249" s="515" t="s">
        <v>713</v>
      </c>
      <c r="B249" s="515" t="s">
        <v>28</v>
      </c>
      <c r="C249" s="512">
        <v>3</v>
      </c>
      <c r="D249" s="512">
        <v>2933.3333333333335</v>
      </c>
      <c r="E249" s="512" t="s">
        <v>559</v>
      </c>
      <c r="F249" s="512" t="s">
        <v>559</v>
      </c>
      <c r="G249" s="512" t="s">
        <v>559</v>
      </c>
      <c r="H249" s="512" t="s">
        <v>559</v>
      </c>
      <c r="I249" s="513" t="s">
        <v>559</v>
      </c>
      <c r="J249" s="514">
        <v>1</v>
      </c>
      <c r="K249" s="512" t="s">
        <v>559</v>
      </c>
      <c r="L249" s="512" t="s">
        <v>559</v>
      </c>
      <c r="M249" s="512" t="s">
        <v>559</v>
      </c>
      <c r="N249" s="512" t="s">
        <v>559</v>
      </c>
      <c r="O249" s="512" t="s">
        <v>559</v>
      </c>
      <c r="P249" s="513" t="s">
        <v>559</v>
      </c>
      <c r="Q249" s="514">
        <v>3</v>
      </c>
      <c r="R249" s="512">
        <v>2371.2000000000003</v>
      </c>
      <c r="S249" s="512" t="s">
        <v>559</v>
      </c>
      <c r="T249" s="512" t="s">
        <v>559</v>
      </c>
      <c r="U249" s="512" t="s">
        <v>559</v>
      </c>
      <c r="V249" s="512" t="s">
        <v>559</v>
      </c>
      <c r="W249" s="513" t="s">
        <v>559</v>
      </c>
    </row>
    <row r="250" spans="1:23" s="509" customFormat="1" ht="12.75">
      <c r="A250" s="515" t="s">
        <v>713</v>
      </c>
      <c r="B250" s="515" t="s">
        <v>30</v>
      </c>
      <c r="C250" s="512">
        <v>2</v>
      </c>
      <c r="D250" s="512">
        <v>2500</v>
      </c>
      <c r="E250" s="512" t="s">
        <v>559</v>
      </c>
      <c r="F250" s="512" t="s">
        <v>559</v>
      </c>
      <c r="G250" s="512" t="s">
        <v>559</v>
      </c>
      <c r="H250" s="512" t="s">
        <v>559</v>
      </c>
      <c r="I250" s="513" t="s">
        <v>559</v>
      </c>
      <c r="J250" s="514">
        <v>2</v>
      </c>
      <c r="K250" s="512">
        <v>2750</v>
      </c>
      <c r="L250" s="512" t="s">
        <v>559</v>
      </c>
      <c r="M250" s="512" t="s">
        <v>559</v>
      </c>
      <c r="N250" s="512" t="s">
        <v>559</v>
      </c>
      <c r="O250" s="512" t="s">
        <v>559</v>
      </c>
      <c r="P250" s="513" t="s">
        <v>559</v>
      </c>
      <c r="Q250" s="514">
        <v>2</v>
      </c>
      <c r="R250" s="512">
        <v>1894.1129999999998</v>
      </c>
      <c r="S250" s="512" t="s">
        <v>559</v>
      </c>
      <c r="T250" s="512" t="s">
        <v>559</v>
      </c>
      <c r="U250" s="512" t="s">
        <v>559</v>
      </c>
      <c r="V250" s="512" t="s">
        <v>559</v>
      </c>
      <c r="W250" s="513" t="s">
        <v>559</v>
      </c>
    </row>
    <row r="251" spans="1:23" s="509" customFormat="1" ht="12.75">
      <c r="A251" s="515" t="s">
        <v>713</v>
      </c>
      <c r="B251" s="515" t="s">
        <v>29</v>
      </c>
      <c r="C251" s="512">
        <v>15</v>
      </c>
      <c r="D251" s="512">
        <v>1866.6666666666667</v>
      </c>
      <c r="E251" s="512">
        <v>1200</v>
      </c>
      <c r="F251" s="512">
        <v>1500</v>
      </c>
      <c r="G251" s="512">
        <v>1700</v>
      </c>
      <c r="H251" s="512">
        <v>2100</v>
      </c>
      <c r="I251" s="513">
        <v>2500</v>
      </c>
      <c r="J251" s="514">
        <v>8</v>
      </c>
      <c r="K251" s="512">
        <v>1812.5</v>
      </c>
      <c r="L251" s="512">
        <v>1200</v>
      </c>
      <c r="M251" s="512">
        <v>1425</v>
      </c>
      <c r="N251" s="512">
        <v>1750</v>
      </c>
      <c r="O251" s="512">
        <v>2200</v>
      </c>
      <c r="P251" s="513">
        <v>2500</v>
      </c>
      <c r="Q251" s="514">
        <v>14</v>
      </c>
      <c r="R251" s="512">
        <v>1355.9280285714287</v>
      </c>
      <c r="S251" s="512">
        <v>904.4079999999999</v>
      </c>
      <c r="T251" s="512">
        <v>1063.2809999999999</v>
      </c>
      <c r="U251" s="512">
        <v>1365.88</v>
      </c>
      <c r="V251" s="512">
        <v>1603.8734999999999</v>
      </c>
      <c r="W251" s="513">
        <v>1927.7321600000002</v>
      </c>
    </row>
    <row r="252" spans="1:23" s="509" customFormat="1" ht="12.75">
      <c r="A252" s="515" t="s">
        <v>713</v>
      </c>
      <c r="B252" s="515" t="s">
        <v>36</v>
      </c>
      <c r="C252" s="512">
        <v>8</v>
      </c>
      <c r="D252" s="512">
        <v>2275</v>
      </c>
      <c r="E252" s="512">
        <v>1710</v>
      </c>
      <c r="F252" s="512">
        <v>1800</v>
      </c>
      <c r="G252" s="512">
        <v>2000</v>
      </c>
      <c r="H252" s="512">
        <v>2325</v>
      </c>
      <c r="I252" s="513">
        <v>3300</v>
      </c>
      <c r="J252" s="514">
        <v>7</v>
      </c>
      <c r="K252" s="512">
        <v>1971.4285714285713</v>
      </c>
      <c r="L252" s="512">
        <v>1680</v>
      </c>
      <c r="M252" s="512">
        <v>1900</v>
      </c>
      <c r="N252" s="512">
        <v>2000</v>
      </c>
      <c r="O252" s="512">
        <v>2000</v>
      </c>
      <c r="P252" s="513">
        <v>2200</v>
      </c>
      <c r="Q252" s="514">
        <v>8</v>
      </c>
      <c r="R252" s="512">
        <v>1811.2231499999998</v>
      </c>
      <c r="S252" s="512">
        <v>1247.261</v>
      </c>
      <c r="T252" s="512">
        <v>1437.5</v>
      </c>
      <c r="U252" s="512">
        <v>1600</v>
      </c>
      <c r="V252" s="512">
        <v>2155.52</v>
      </c>
      <c r="W252" s="513">
        <v>2638.5065599999998</v>
      </c>
    </row>
    <row r="253" spans="1:23" s="509" customFormat="1" ht="12.75">
      <c r="A253" s="515" t="s">
        <v>713</v>
      </c>
      <c r="B253" s="515" t="s">
        <v>24</v>
      </c>
      <c r="C253" s="512">
        <v>2</v>
      </c>
      <c r="D253" s="512">
        <v>2750</v>
      </c>
      <c r="E253" s="512" t="s">
        <v>559</v>
      </c>
      <c r="F253" s="512" t="s">
        <v>559</v>
      </c>
      <c r="G253" s="512" t="s">
        <v>559</v>
      </c>
      <c r="H253" s="512" t="s">
        <v>559</v>
      </c>
      <c r="I253" s="513" t="s">
        <v>559</v>
      </c>
      <c r="J253" s="514">
        <v>1</v>
      </c>
      <c r="K253" s="512" t="s">
        <v>559</v>
      </c>
      <c r="L253" s="512" t="s">
        <v>559</v>
      </c>
      <c r="M253" s="512" t="s">
        <v>559</v>
      </c>
      <c r="N253" s="512" t="s">
        <v>559</v>
      </c>
      <c r="O253" s="512" t="s">
        <v>559</v>
      </c>
      <c r="P253" s="513" t="s">
        <v>559</v>
      </c>
      <c r="Q253" s="514">
        <v>2</v>
      </c>
      <c r="R253" s="512">
        <v>3325</v>
      </c>
      <c r="S253" s="512" t="s">
        <v>559</v>
      </c>
      <c r="T253" s="512" t="s">
        <v>559</v>
      </c>
      <c r="U253" s="512" t="s">
        <v>559</v>
      </c>
      <c r="V253" s="512" t="s">
        <v>559</v>
      </c>
      <c r="W253" s="513" t="s">
        <v>559</v>
      </c>
    </row>
    <row r="254" spans="1:23" s="509" customFormat="1" ht="12.75">
      <c r="A254" s="515" t="s">
        <v>713</v>
      </c>
      <c r="B254" s="515" t="s">
        <v>35</v>
      </c>
      <c r="C254" s="512">
        <v>4</v>
      </c>
      <c r="D254" s="512">
        <v>2175</v>
      </c>
      <c r="E254" s="512" t="s">
        <v>559</v>
      </c>
      <c r="F254" s="512" t="s">
        <v>559</v>
      </c>
      <c r="G254" s="512" t="s">
        <v>559</v>
      </c>
      <c r="H254" s="512" t="s">
        <v>559</v>
      </c>
      <c r="I254" s="513" t="s">
        <v>559</v>
      </c>
      <c r="J254" s="514">
        <v>3</v>
      </c>
      <c r="K254" s="512">
        <v>2296.6666666666665</v>
      </c>
      <c r="L254" s="512" t="s">
        <v>559</v>
      </c>
      <c r="M254" s="512" t="s">
        <v>559</v>
      </c>
      <c r="N254" s="512" t="s">
        <v>559</v>
      </c>
      <c r="O254" s="512" t="s">
        <v>559</v>
      </c>
      <c r="P254" s="513" t="s">
        <v>559</v>
      </c>
      <c r="Q254" s="514">
        <v>3</v>
      </c>
      <c r="R254" s="512">
        <v>1800</v>
      </c>
      <c r="S254" s="512" t="s">
        <v>559</v>
      </c>
      <c r="T254" s="512" t="s">
        <v>559</v>
      </c>
      <c r="U254" s="512" t="s">
        <v>559</v>
      </c>
      <c r="V254" s="512" t="s">
        <v>559</v>
      </c>
      <c r="W254" s="513" t="s">
        <v>559</v>
      </c>
    </row>
    <row r="255" spans="1:23" s="509" customFormat="1" ht="12.75">
      <c r="A255" s="515" t="s">
        <v>713</v>
      </c>
      <c r="B255" s="515" t="s">
        <v>23</v>
      </c>
      <c r="C255" s="512">
        <v>2</v>
      </c>
      <c r="D255" s="512">
        <v>2250</v>
      </c>
      <c r="E255" s="512" t="s">
        <v>559</v>
      </c>
      <c r="F255" s="512" t="s">
        <v>559</v>
      </c>
      <c r="G255" s="512" t="s">
        <v>559</v>
      </c>
      <c r="H255" s="512" t="s">
        <v>559</v>
      </c>
      <c r="I255" s="513" t="s">
        <v>559</v>
      </c>
      <c r="J255" s="514">
        <v>0</v>
      </c>
      <c r="K255" s="512" t="s">
        <v>559</v>
      </c>
      <c r="L255" s="512" t="s">
        <v>559</v>
      </c>
      <c r="M255" s="512" t="s">
        <v>559</v>
      </c>
      <c r="N255" s="512" t="s">
        <v>559</v>
      </c>
      <c r="O255" s="512" t="s">
        <v>559</v>
      </c>
      <c r="P255" s="513" t="s">
        <v>559</v>
      </c>
      <c r="Q255" s="514">
        <v>1</v>
      </c>
      <c r="R255" s="512" t="s">
        <v>559</v>
      </c>
      <c r="S255" s="512" t="s">
        <v>559</v>
      </c>
      <c r="T255" s="512" t="s">
        <v>559</v>
      </c>
      <c r="U255" s="512" t="s">
        <v>559</v>
      </c>
      <c r="V255" s="512" t="s">
        <v>559</v>
      </c>
      <c r="W255" s="513" t="s">
        <v>559</v>
      </c>
    </row>
    <row r="256" spans="1:23" s="509" customFormat="1" ht="12.75">
      <c r="A256" s="515" t="s">
        <v>683</v>
      </c>
      <c r="B256" s="515" t="s">
        <v>24</v>
      </c>
      <c r="C256" s="512">
        <v>12</v>
      </c>
      <c r="D256" s="512">
        <v>3366.6666666666665</v>
      </c>
      <c r="E256" s="512">
        <v>2910</v>
      </c>
      <c r="F256" s="512">
        <v>3000</v>
      </c>
      <c r="G256" s="512">
        <v>3300</v>
      </c>
      <c r="H256" s="512">
        <v>3700</v>
      </c>
      <c r="I256" s="513">
        <v>3970</v>
      </c>
      <c r="J256" s="514">
        <v>11</v>
      </c>
      <c r="K256" s="512">
        <v>3054.5454545454545</v>
      </c>
      <c r="L256" s="512">
        <v>2500</v>
      </c>
      <c r="M256" s="512">
        <v>2900</v>
      </c>
      <c r="N256" s="512">
        <v>3000</v>
      </c>
      <c r="O256" s="512">
        <v>3400</v>
      </c>
      <c r="P256" s="513">
        <v>3500</v>
      </c>
      <c r="Q256" s="514">
        <v>12</v>
      </c>
      <c r="R256" s="512">
        <v>2641.8626666666664</v>
      </c>
      <c r="S256" s="512">
        <v>2167.0719999999997</v>
      </c>
      <c r="T256" s="512">
        <v>2294.3199999999997</v>
      </c>
      <c r="U256" s="512">
        <v>2756.6</v>
      </c>
      <c r="V256" s="512">
        <v>3003.6239999999998</v>
      </c>
      <c r="W256" s="513">
        <v>3084.7200000000003</v>
      </c>
    </row>
    <row r="257" spans="1:23" s="509" customFormat="1" ht="12.75">
      <c r="A257" s="515" t="s">
        <v>683</v>
      </c>
      <c r="B257" s="515" t="s">
        <v>27</v>
      </c>
      <c r="C257" s="512">
        <v>28</v>
      </c>
      <c r="D257" s="512">
        <v>2775</v>
      </c>
      <c r="E257" s="512">
        <v>2000</v>
      </c>
      <c r="F257" s="512">
        <v>2000</v>
      </c>
      <c r="G257" s="512">
        <v>2600</v>
      </c>
      <c r="H257" s="512">
        <v>3000</v>
      </c>
      <c r="I257" s="513">
        <v>3930</v>
      </c>
      <c r="J257" s="514">
        <v>23</v>
      </c>
      <c r="K257" s="512">
        <v>2947.8260869565215</v>
      </c>
      <c r="L257" s="512">
        <v>2020</v>
      </c>
      <c r="M257" s="512">
        <v>2450</v>
      </c>
      <c r="N257" s="512">
        <v>2800</v>
      </c>
      <c r="O257" s="512">
        <v>3500</v>
      </c>
      <c r="P257" s="513">
        <v>3980</v>
      </c>
      <c r="Q257" s="514">
        <v>27</v>
      </c>
      <c r="R257" s="512">
        <v>2098.9542962962964</v>
      </c>
      <c r="S257" s="512">
        <v>1506.8643999999999</v>
      </c>
      <c r="T257" s="512">
        <v>1588.2259999999999</v>
      </c>
      <c r="U257" s="512">
        <v>2300</v>
      </c>
      <c r="V257" s="512">
        <v>2390.3599999999997</v>
      </c>
      <c r="W257" s="513">
        <v>2856.5248000000006</v>
      </c>
    </row>
    <row r="258" spans="1:23" s="509" customFormat="1" ht="12.75">
      <c r="A258" s="515" t="s">
        <v>683</v>
      </c>
      <c r="B258" s="515" t="s">
        <v>31</v>
      </c>
      <c r="C258" s="512">
        <v>35</v>
      </c>
      <c r="D258" s="512">
        <v>1930.3142857142857</v>
      </c>
      <c r="E258" s="512">
        <v>1400</v>
      </c>
      <c r="F258" s="512">
        <v>1600</v>
      </c>
      <c r="G258" s="512">
        <v>2000</v>
      </c>
      <c r="H258" s="512">
        <v>2300</v>
      </c>
      <c r="I258" s="513">
        <v>2500</v>
      </c>
      <c r="J258" s="514">
        <v>23</v>
      </c>
      <c r="K258" s="512">
        <v>2039.1304347826087</v>
      </c>
      <c r="L258" s="512">
        <v>1600</v>
      </c>
      <c r="M258" s="512">
        <v>1650</v>
      </c>
      <c r="N258" s="512">
        <v>2000</v>
      </c>
      <c r="O258" s="512">
        <v>2450</v>
      </c>
      <c r="P258" s="513">
        <v>2600</v>
      </c>
      <c r="Q258" s="514">
        <v>33</v>
      </c>
      <c r="R258" s="512">
        <v>1496.4556969696969</v>
      </c>
      <c r="S258" s="512">
        <v>1200</v>
      </c>
      <c r="T258" s="512">
        <v>1306.586</v>
      </c>
      <c r="U258" s="512">
        <v>1494.346</v>
      </c>
      <c r="V258" s="512">
        <v>1619.52</v>
      </c>
      <c r="W258" s="513">
        <v>1935.7120000000002</v>
      </c>
    </row>
    <row r="259" spans="1:23" s="509" customFormat="1" ht="12.75">
      <c r="A259" s="515" t="s">
        <v>683</v>
      </c>
      <c r="B259" s="515" t="s">
        <v>37</v>
      </c>
      <c r="C259" s="512">
        <v>2</v>
      </c>
      <c r="D259" s="512">
        <v>1600</v>
      </c>
      <c r="E259" s="512" t="s">
        <v>559</v>
      </c>
      <c r="F259" s="512" t="s">
        <v>559</v>
      </c>
      <c r="G259" s="512" t="s">
        <v>559</v>
      </c>
      <c r="H259" s="512" t="s">
        <v>559</v>
      </c>
      <c r="I259" s="513" t="s">
        <v>559</v>
      </c>
      <c r="J259" s="514">
        <v>0</v>
      </c>
      <c r="K259" s="512" t="s">
        <v>559</v>
      </c>
      <c r="L259" s="512" t="s">
        <v>559</v>
      </c>
      <c r="M259" s="512" t="s">
        <v>559</v>
      </c>
      <c r="N259" s="512" t="s">
        <v>559</v>
      </c>
      <c r="O259" s="512" t="s">
        <v>559</v>
      </c>
      <c r="P259" s="513" t="s">
        <v>559</v>
      </c>
      <c r="Q259" s="514">
        <v>1</v>
      </c>
      <c r="R259" s="512" t="s">
        <v>559</v>
      </c>
      <c r="S259" s="512" t="s">
        <v>559</v>
      </c>
      <c r="T259" s="512" t="s">
        <v>559</v>
      </c>
      <c r="U259" s="512" t="s">
        <v>559</v>
      </c>
      <c r="V259" s="512" t="s">
        <v>559</v>
      </c>
      <c r="W259" s="513" t="s">
        <v>559</v>
      </c>
    </row>
    <row r="260" spans="1:23" s="509" customFormat="1" ht="12.75">
      <c r="A260" s="515" t="s">
        <v>683</v>
      </c>
      <c r="B260" s="515" t="s">
        <v>29</v>
      </c>
      <c r="C260" s="512">
        <v>101</v>
      </c>
      <c r="D260" s="512">
        <v>2139.1089108910892</v>
      </c>
      <c r="E260" s="512">
        <v>1500</v>
      </c>
      <c r="F260" s="512">
        <v>1800</v>
      </c>
      <c r="G260" s="512">
        <v>2000</v>
      </c>
      <c r="H260" s="512">
        <v>2500</v>
      </c>
      <c r="I260" s="513">
        <v>2700</v>
      </c>
      <c r="J260" s="514">
        <v>69</v>
      </c>
      <c r="K260" s="512">
        <v>2211.5942028985505</v>
      </c>
      <c r="L260" s="512">
        <v>1600</v>
      </c>
      <c r="M260" s="512">
        <v>1800</v>
      </c>
      <c r="N260" s="512">
        <v>2200</v>
      </c>
      <c r="O260" s="512">
        <v>2500</v>
      </c>
      <c r="P260" s="513">
        <v>3000</v>
      </c>
      <c r="Q260" s="514">
        <v>100</v>
      </c>
      <c r="R260" s="512">
        <v>1533.7009839999996</v>
      </c>
      <c r="S260" s="512">
        <v>1118.826</v>
      </c>
      <c r="T260" s="512">
        <v>1236.1765</v>
      </c>
      <c r="U260" s="512">
        <v>1463.0540000000001</v>
      </c>
      <c r="V260" s="512">
        <v>1712.6559999999999</v>
      </c>
      <c r="W260" s="513">
        <v>2089.9520000000007</v>
      </c>
    </row>
    <row r="261" spans="1:23" s="509" customFormat="1" ht="12.75">
      <c r="A261" s="515" t="s">
        <v>683</v>
      </c>
      <c r="B261" s="515" t="s">
        <v>32</v>
      </c>
      <c r="C261" s="512">
        <v>10</v>
      </c>
      <c r="D261" s="512">
        <v>1650</v>
      </c>
      <c r="E261" s="512">
        <v>980</v>
      </c>
      <c r="F261" s="512">
        <v>1500</v>
      </c>
      <c r="G261" s="512">
        <v>1750</v>
      </c>
      <c r="H261" s="512">
        <v>1975</v>
      </c>
      <c r="I261" s="513">
        <v>2110</v>
      </c>
      <c r="J261" s="514">
        <v>2</v>
      </c>
      <c r="K261" s="512">
        <v>1850</v>
      </c>
      <c r="L261" s="512" t="s">
        <v>559</v>
      </c>
      <c r="M261" s="512" t="s">
        <v>559</v>
      </c>
      <c r="N261" s="512" t="s">
        <v>559</v>
      </c>
      <c r="O261" s="512" t="s">
        <v>559</v>
      </c>
      <c r="P261" s="513" t="s">
        <v>559</v>
      </c>
      <c r="Q261" s="514">
        <v>10</v>
      </c>
      <c r="R261" s="512">
        <v>1172.5970400000001</v>
      </c>
      <c r="S261" s="512">
        <v>866.5</v>
      </c>
      <c r="T261" s="512">
        <v>996.99880000000007</v>
      </c>
      <c r="U261" s="512">
        <v>1212.7069999999999</v>
      </c>
      <c r="V261" s="512">
        <v>1376.9959999999999</v>
      </c>
      <c r="W261" s="513">
        <v>1510.7194</v>
      </c>
    </row>
    <row r="262" spans="1:23" s="509" customFormat="1" ht="12.75">
      <c r="A262" s="515" t="s">
        <v>683</v>
      </c>
      <c r="B262" s="515" t="s">
        <v>34</v>
      </c>
      <c r="C262" s="512">
        <v>4</v>
      </c>
      <c r="D262" s="512">
        <v>1287.5</v>
      </c>
      <c r="E262" s="512" t="s">
        <v>559</v>
      </c>
      <c r="F262" s="512" t="s">
        <v>559</v>
      </c>
      <c r="G262" s="512" t="s">
        <v>559</v>
      </c>
      <c r="H262" s="512" t="s">
        <v>559</v>
      </c>
      <c r="I262" s="513" t="s">
        <v>559</v>
      </c>
      <c r="J262" s="514">
        <v>3</v>
      </c>
      <c r="K262" s="512">
        <v>1733.3333333333333</v>
      </c>
      <c r="L262" s="512" t="s">
        <v>559</v>
      </c>
      <c r="M262" s="512" t="s">
        <v>559</v>
      </c>
      <c r="N262" s="512" t="s">
        <v>559</v>
      </c>
      <c r="O262" s="512" t="s">
        <v>559</v>
      </c>
      <c r="P262" s="513" t="s">
        <v>559</v>
      </c>
      <c r="Q262" s="514">
        <v>3</v>
      </c>
      <c r="R262" s="512">
        <v>941.84533333333331</v>
      </c>
      <c r="S262" s="512" t="s">
        <v>559</v>
      </c>
      <c r="T262" s="512" t="s">
        <v>559</v>
      </c>
      <c r="U262" s="512" t="s">
        <v>559</v>
      </c>
      <c r="V262" s="512" t="s">
        <v>559</v>
      </c>
      <c r="W262" s="513" t="s">
        <v>559</v>
      </c>
    </row>
    <row r="263" spans="1:23" s="509" customFormat="1" ht="12.75">
      <c r="A263" s="515" t="s">
        <v>683</v>
      </c>
      <c r="B263" s="515" t="s">
        <v>25</v>
      </c>
      <c r="C263" s="512">
        <v>7</v>
      </c>
      <c r="D263" s="512">
        <v>2285.7142857142858</v>
      </c>
      <c r="E263" s="512">
        <v>1920</v>
      </c>
      <c r="F263" s="512">
        <v>2000</v>
      </c>
      <c r="G263" s="512">
        <v>2300</v>
      </c>
      <c r="H263" s="512">
        <v>2550</v>
      </c>
      <c r="I263" s="513">
        <v>2800</v>
      </c>
      <c r="J263" s="514">
        <v>4</v>
      </c>
      <c r="K263" s="512">
        <v>2500</v>
      </c>
      <c r="L263" s="512" t="s">
        <v>559</v>
      </c>
      <c r="M263" s="512" t="s">
        <v>559</v>
      </c>
      <c r="N263" s="512" t="s">
        <v>559</v>
      </c>
      <c r="O263" s="512" t="s">
        <v>559</v>
      </c>
      <c r="P263" s="513" t="s">
        <v>559</v>
      </c>
      <c r="Q263" s="514">
        <v>7</v>
      </c>
      <c r="R263" s="512">
        <v>1845.5008571428571</v>
      </c>
      <c r="S263" s="512">
        <v>1440.6076</v>
      </c>
      <c r="T263" s="512">
        <v>1614.7730000000001</v>
      </c>
      <c r="U263" s="512">
        <v>1850.8799999999999</v>
      </c>
      <c r="V263" s="512">
        <v>2043.68</v>
      </c>
      <c r="W263" s="513">
        <v>2205.6320000000001</v>
      </c>
    </row>
    <row r="264" spans="1:23" s="509" customFormat="1" ht="12.75">
      <c r="A264" s="515" t="s">
        <v>683</v>
      </c>
      <c r="B264" s="515" t="s">
        <v>28</v>
      </c>
      <c r="C264" s="512">
        <v>6</v>
      </c>
      <c r="D264" s="512">
        <v>2433.3333333333335</v>
      </c>
      <c r="E264" s="512">
        <v>1850</v>
      </c>
      <c r="F264" s="512">
        <v>2125</v>
      </c>
      <c r="G264" s="512">
        <v>2600</v>
      </c>
      <c r="H264" s="512">
        <v>2700</v>
      </c>
      <c r="I264" s="513">
        <v>2850</v>
      </c>
      <c r="J264" s="514">
        <v>5</v>
      </c>
      <c r="K264" s="512">
        <v>2460</v>
      </c>
      <c r="L264" s="512" t="s">
        <v>559</v>
      </c>
      <c r="M264" s="512" t="s">
        <v>559</v>
      </c>
      <c r="N264" s="512" t="s">
        <v>559</v>
      </c>
      <c r="O264" s="512" t="s">
        <v>559</v>
      </c>
      <c r="P264" s="513" t="s">
        <v>559</v>
      </c>
      <c r="Q264" s="514">
        <v>5</v>
      </c>
      <c r="R264" s="512">
        <v>1744.096</v>
      </c>
      <c r="S264" s="512" t="s">
        <v>559</v>
      </c>
      <c r="T264" s="512" t="s">
        <v>559</v>
      </c>
      <c r="U264" s="512" t="s">
        <v>559</v>
      </c>
      <c r="V264" s="512" t="s">
        <v>559</v>
      </c>
      <c r="W264" s="513" t="s">
        <v>559</v>
      </c>
    </row>
    <row r="265" spans="1:23" s="509" customFormat="1" ht="12.75">
      <c r="A265" s="515" t="s">
        <v>683</v>
      </c>
      <c r="B265" s="515" t="s">
        <v>26</v>
      </c>
      <c r="C265" s="512">
        <v>38</v>
      </c>
      <c r="D265" s="512">
        <v>2677.6315789473683</v>
      </c>
      <c r="E265" s="512">
        <v>2000</v>
      </c>
      <c r="F265" s="512">
        <v>2200</v>
      </c>
      <c r="G265" s="512">
        <v>2500</v>
      </c>
      <c r="H265" s="512">
        <v>3000</v>
      </c>
      <c r="I265" s="513">
        <v>3500</v>
      </c>
      <c r="J265" s="514">
        <v>27</v>
      </c>
      <c r="K265" s="512">
        <v>2729.6296296296296</v>
      </c>
      <c r="L265" s="512">
        <v>1900</v>
      </c>
      <c r="M265" s="512">
        <v>2300</v>
      </c>
      <c r="N265" s="512">
        <v>2500</v>
      </c>
      <c r="O265" s="512">
        <v>3000</v>
      </c>
      <c r="P265" s="513">
        <v>3200</v>
      </c>
      <c r="Q265" s="514">
        <v>38</v>
      </c>
      <c r="R265" s="512">
        <v>1870.7838105263156</v>
      </c>
      <c r="S265" s="512">
        <v>1271.5386000000001</v>
      </c>
      <c r="T265" s="512">
        <v>1445.8420000000001</v>
      </c>
      <c r="U265" s="512">
        <v>1771.8319999999999</v>
      </c>
      <c r="V265" s="512">
        <v>2197.92</v>
      </c>
      <c r="W265" s="513">
        <v>2463.9840000000004</v>
      </c>
    </row>
    <row r="266" spans="1:23" s="509" customFormat="1" ht="12.75">
      <c r="A266" s="515" t="s">
        <v>683</v>
      </c>
      <c r="B266" s="515" t="s">
        <v>30</v>
      </c>
      <c r="C266" s="512">
        <v>6</v>
      </c>
      <c r="D266" s="512">
        <v>2083.3333333333335</v>
      </c>
      <c r="E266" s="512">
        <v>2000</v>
      </c>
      <c r="F266" s="512">
        <v>2000</v>
      </c>
      <c r="G266" s="512">
        <v>2000</v>
      </c>
      <c r="H266" s="512">
        <v>2000</v>
      </c>
      <c r="I266" s="513">
        <v>2250</v>
      </c>
      <c r="J266" s="514">
        <v>3</v>
      </c>
      <c r="K266" s="512">
        <v>2166.6666666666665</v>
      </c>
      <c r="L266" s="512" t="s">
        <v>559</v>
      </c>
      <c r="M266" s="512" t="s">
        <v>559</v>
      </c>
      <c r="N266" s="512" t="s">
        <v>559</v>
      </c>
      <c r="O266" s="512" t="s">
        <v>559</v>
      </c>
      <c r="P266" s="513" t="s">
        <v>559</v>
      </c>
      <c r="Q266" s="514">
        <v>6</v>
      </c>
      <c r="R266" s="512">
        <v>1454.9376666666667</v>
      </c>
      <c r="S266" s="512">
        <v>1205.1199999999999</v>
      </c>
      <c r="T266" s="512">
        <v>1389.0864999999999</v>
      </c>
      <c r="U266" s="512">
        <v>1494.346</v>
      </c>
      <c r="V266" s="512">
        <v>1541.287</v>
      </c>
      <c r="W266" s="513">
        <v>1665.347</v>
      </c>
    </row>
    <row r="267" spans="1:23" s="509" customFormat="1" ht="12.75">
      <c r="A267" s="515" t="s">
        <v>683</v>
      </c>
      <c r="B267" s="515" t="s">
        <v>22</v>
      </c>
      <c r="C267" s="512">
        <v>5</v>
      </c>
      <c r="D267" s="512">
        <v>2160</v>
      </c>
      <c r="E267" s="512" t="s">
        <v>559</v>
      </c>
      <c r="F267" s="512" t="s">
        <v>559</v>
      </c>
      <c r="G267" s="512" t="s">
        <v>559</v>
      </c>
      <c r="H267" s="512" t="s">
        <v>559</v>
      </c>
      <c r="I267" s="513" t="s">
        <v>559</v>
      </c>
      <c r="J267" s="514">
        <v>4</v>
      </c>
      <c r="K267" s="512">
        <v>2075</v>
      </c>
      <c r="L267" s="512" t="s">
        <v>559</v>
      </c>
      <c r="M267" s="512" t="s">
        <v>559</v>
      </c>
      <c r="N267" s="512" t="s">
        <v>559</v>
      </c>
      <c r="O267" s="512" t="s">
        <v>559</v>
      </c>
      <c r="P267" s="513" t="s">
        <v>559</v>
      </c>
      <c r="Q267" s="514">
        <v>5</v>
      </c>
      <c r="R267" s="512">
        <v>1683.3036</v>
      </c>
      <c r="S267" s="512" t="s">
        <v>559</v>
      </c>
      <c r="T267" s="512" t="s">
        <v>559</v>
      </c>
      <c r="U267" s="512" t="s">
        <v>559</v>
      </c>
      <c r="V267" s="512" t="s">
        <v>559</v>
      </c>
      <c r="W267" s="513" t="s">
        <v>559</v>
      </c>
    </row>
    <row r="268" spans="1:23" s="509" customFormat="1" ht="12.75">
      <c r="A268" s="515" t="s">
        <v>672</v>
      </c>
      <c r="B268" s="515" t="s">
        <v>29</v>
      </c>
      <c r="C268" s="512">
        <v>54</v>
      </c>
      <c r="D268" s="512">
        <v>1861.1111111111111</v>
      </c>
      <c r="E268" s="512">
        <v>1300</v>
      </c>
      <c r="F268" s="512">
        <v>1500</v>
      </c>
      <c r="G268" s="512">
        <v>1800</v>
      </c>
      <c r="H268" s="512">
        <v>2000</v>
      </c>
      <c r="I268" s="513">
        <v>2500</v>
      </c>
      <c r="J268" s="514">
        <v>33</v>
      </c>
      <c r="K268" s="512">
        <v>1996.969696969697</v>
      </c>
      <c r="L268" s="512">
        <v>1500</v>
      </c>
      <c r="M268" s="512">
        <v>1700</v>
      </c>
      <c r="N268" s="512">
        <v>2000</v>
      </c>
      <c r="O268" s="512">
        <v>2200</v>
      </c>
      <c r="P268" s="513">
        <v>2580</v>
      </c>
      <c r="Q268" s="514">
        <v>51</v>
      </c>
      <c r="R268" s="512">
        <v>1286.119505882353</v>
      </c>
      <c r="S268" s="512">
        <v>890</v>
      </c>
      <c r="T268" s="512">
        <v>1056.24</v>
      </c>
      <c r="U268" s="512">
        <v>1300</v>
      </c>
      <c r="V268" s="512">
        <v>1461.527</v>
      </c>
      <c r="W268" s="513">
        <v>1650.3679999999999</v>
      </c>
    </row>
    <row r="269" spans="1:23" s="509" customFormat="1" ht="12.75">
      <c r="A269" s="515" t="s">
        <v>672</v>
      </c>
      <c r="B269" s="515" t="s">
        <v>32</v>
      </c>
      <c r="C269" s="512">
        <v>34</v>
      </c>
      <c r="D269" s="512">
        <v>1470.5882352941176</v>
      </c>
      <c r="E269" s="512">
        <v>1130</v>
      </c>
      <c r="F269" s="512">
        <v>1225</v>
      </c>
      <c r="G269" s="512">
        <v>1450</v>
      </c>
      <c r="H269" s="512">
        <v>1600</v>
      </c>
      <c r="I269" s="513">
        <v>2000</v>
      </c>
      <c r="J269" s="514">
        <v>25</v>
      </c>
      <c r="K269" s="512">
        <v>1676</v>
      </c>
      <c r="L269" s="512">
        <v>1240</v>
      </c>
      <c r="M269" s="512">
        <v>1500</v>
      </c>
      <c r="N269" s="512">
        <v>1500</v>
      </c>
      <c r="O269" s="512">
        <v>2000</v>
      </c>
      <c r="P269" s="513">
        <v>2120.0000000000005</v>
      </c>
      <c r="Q269" s="514">
        <v>29</v>
      </c>
      <c r="R269" s="512">
        <v>973.56322758620695</v>
      </c>
      <c r="S269" s="512">
        <v>708</v>
      </c>
      <c r="T269" s="512">
        <v>800</v>
      </c>
      <c r="U269" s="512">
        <v>1017.68</v>
      </c>
      <c r="V269" s="512">
        <v>1120</v>
      </c>
      <c r="W269" s="513">
        <v>1196.68488</v>
      </c>
    </row>
    <row r="270" spans="1:23" s="509" customFormat="1" ht="12.75">
      <c r="A270" s="515" t="s">
        <v>672</v>
      </c>
      <c r="B270" s="515" t="s">
        <v>33</v>
      </c>
      <c r="C270" s="512">
        <v>14</v>
      </c>
      <c r="D270" s="512">
        <v>1671.4285714285713</v>
      </c>
      <c r="E270" s="512">
        <v>1090</v>
      </c>
      <c r="F270" s="512">
        <v>1500</v>
      </c>
      <c r="G270" s="512">
        <v>1500</v>
      </c>
      <c r="H270" s="512">
        <v>1875</v>
      </c>
      <c r="I270" s="513">
        <v>2500</v>
      </c>
      <c r="J270" s="514">
        <v>6</v>
      </c>
      <c r="K270" s="512">
        <v>1750</v>
      </c>
      <c r="L270" s="512">
        <v>1500</v>
      </c>
      <c r="M270" s="512">
        <v>1500</v>
      </c>
      <c r="N270" s="512">
        <v>1500</v>
      </c>
      <c r="O270" s="512">
        <v>2025</v>
      </c>
      <c r="P270" s="513">
        <v>2250</v>
      </c>
      <c r="Q270" s="514">
        <v>15</v>
      </c>
      <c r="R270" s="512">
        <v>1043.9812800000002</v>
      </c>
      <c r="S270" s="512">
        <v>727.2</v>
      </c>
      <c r="T270" s="512">
        <v>915.88159999999993</v>
      </c>
      <c r="U270" s="512">
        <v>1118.826</v>
      </c>
      <c r="V270" s="512">
        <v>1184.4480000000001</v>
      </c>
      <c r="W270" s="513">
        <v>1343.0823999999998</v>
      </c>
    </row>
    <row r="271" spans="1:23" s="509" customFormat="1" ht="12.75">
      <c r="A271" s="515" t="s">
        <v>672</v>
      </c>
      <c r="B271" s="515" t="s">
        <v>34</v>
      </c>
      <c r="C271" s="512">
        <v>6</v>
      </c>
      <c r="D271" s="512">
        <v>1783.3333333333333</v>
      </c>
      <c r="E271" s="512">
        <v>1250</v>
      </c>
      <c r="F271" s="512">
        <v>1350</v>
      </c>
      <c r="G271" s="512">
        <v>1600</v>
      </c>
      <c r="H271" s="512">
        <v>1925</v>
      </c>
      <c r="I271" s="513">
        <v>2500</v>
      </c>
      <c r="J271" s="514">
        <v>4</v>
      </c>
      <c r="K271" s="512">
        <v>1675</v>
      </c>
      <c r="L271" s="512" t="s">
        <v>559</v>
      </c>
      <c r="M271" s="512" t="s">
        <v>559</v>
      </c>
      <c r="N271" s="512" t="s">
        <v>559</v>
      </c>
      <c r="O271" s="512" t="s">
        <v>559</v>
      </c>
      <c r="P271" s="513" t="s">
        <v>559</v>
      </c>
      <c r="Q271" s="514">
        <v>4</v>
      </c>
      <c r="R271" s="512">
        <v>941.92409999999995</v>
      </c>
      <c r="S271" s="512" t="s">
        <v>559</v>
      </c>
      <c r="T271" s="512" t="s">
        <v>559</v>
      </c>
      <c r="U271" s="512" t="s">
        <v>559</v>
      </c>
      <c r="V271" s="512" t="s">
        <v>559</v>
      </c>
      <c r="W271" s="513" t="s">
        <v>559</v>
      </c>
    </row>
    <row r="272" spans="1:23" s="509" customFormat="1" ht="12.75">
      <c r="A272" s="515" t="s">
        <v>672</v>
      </c>
      <c r="B272" s="515" t="s">
        <v>23</v>
      </c>
      <c r="C272" s="512">
        <v>3</v>
      </c>
      <c r="D272" s="512">
        <v>2440</v>
      </c>
      <c r="E272" s="512" t="s">
        <v>559</v>
      </c>
      <c r="F272" s="512" t="s">
        <v>559</v>
      </c>
      <c r="G272" s="512" t="s">
        <v>559</v>
      </c>
      <c r="H272" s="512" t="s">
        <v>559</v>
      </c>
      <c r="I272" s="513" t="s">
        <v>559</v>
      </c>
      <c r="J272" s="514">
        <v>1</v>
      </c>
      <c r="K272" s="512" t="s">
        <v>559</v>
      </c>
      <c r="L272" s="512" t="s">
        <v>559</v>
      </c>
      <c r="M272" s="512" t="s">
        <v>559</v>
      </c>
      <c r="N272" s="512" t="s">
        <v>559</v>
      </c>
      <c r="O272" s="512" t="s">
        <v>559</v>
      </c>
      <c r="P272" s="513" t="s">
        <v>559</v>
      </c>
      <c r="Q272" s="514">
        <v>3</v>
      </c>
      <c r="R272" s="512">
        <v>1683.2456000000002</v>
      </c>
      <c r="S272" s="512" t="s">
        <v>559</v>
      </c>
      <c r="T272" s="512" t="s">
        <v>559</v>
      </c>
      <c r="U272" s="512" t="s">
        <v>559</v>
      </c>
      <c r="V272" s="512" t="s">
        <v>559</v>
      </c>
      <c r="W272" s="513" t="s">
        <v>559</v>
      </c>
    </row>
    <row r="273" spans="1:23" s="509" customFormat="1" ht="12.75">
      <c r="A273" s="515" t="s">
        <v>672</v>
      </c>
      <c r="B273" s="515" t="s">
        <v>37</v>
      </c>
      <c r="C273" s="512">
        <v>18</v>
      </c>
      <c r="D273" s="512">
        <v>1372.2222222222222</v>
      </c>
      <c r="E273" s="512">
        <v>1140</v>
      </c>
      <c r="F273" s="512">
        <v>1200</v>
      </c>
      <c r="G273" s="512">
        <v>1400</v>
      </c>
      <c r="H273" s="512">
        <v>1500</v>
      </c>
      <c r="I273" s="513">
        <v>1530</v>
      </c>
      <c r="J273" s="514">
        <v>11</v>
      </c>
      <c r="K273" s="512">
        <v>1390.909090909091</v>
      </c>
      <c r="L273" s="512">
        <v>1000</v>
      </c>
      <c r="M273" s="512">
        <v>1100</v>
      </c>
      <c r="N273" s="512">
        <v>1400</v>
      </c>
      <c r="O273" s="512">
        <v>1600</v>
      </c>
      <c r="P273" s="513">
        <v>1800</v>
      </c>
      <c r="Q273" s="514">
        <v>16</v>
      </c>
      <c r="R273" s="512">
        <v>903.05442500000004</v>
      </c>
      <c r="S273" s="512">
        <v>622.46</v>
      </c>
      <c r="T273" s="512">
        <v>747.06999999999994</v>
      </c>
      <c r="U273" s="512">
        <v>885.19039999999995</v>
      </c>
      <c r="V273" s="512">
        <v>1054.5344999999998</v>
      </c>
      <c r="W273" s="513">
        <v>1118.826</v>
      </c>
    </row>
    <row r="274" spans="1:23" s="509" customFormat="1" ht="12.75">
      <c r="A274" s="515" t="s">
        <v>672</v>
      </c>
      <c r="B274" s="515" t="s">
        <v>28</v>
      </c>
      <c r="C274" s="512">
        <v>2</v>
      </c>
      <c r="D274" s="512">
        <v>1700</v>
      </c>
      <c r="E274" s="512" t="s">
        <v>559</v>
      </c>
      <c r="F274" s="512" t="s">
        <v>559</v>
      </c>
      <c r="G274" s="512" t="s">
        <v>559</v>
      </c>
      <c r="H274" s="512" t="s">
        <v>559</v>
      </c>
      <c r="I274" s="513" t="s">
        <v>559</v>
      </c>
      <c r="J274" s="514">
        <v>1</v>
      </c>
      <c r="K274" s="512" t="s">
        <v>559</v>
      </c>
      <c r="L274" s="512" t="s">
        <v>559</v>
      </c>
      <c r="M274" s="512" t="s">
        <v>559</v>
      </c>
      <c r="N274" s="512" t="s">
        <v>559</v>
      </c>
      <c r="O274" s="512" t="s">
        <v>559</v>
      </c>
      <c r="P274" s="513" t="s">
        <v>559</v>
      </c>
      <c r="Q274" s="514">
        <v>2</v>
      </c>
      <c r="R274" s="512">
        <v>982</v>
      </c>
      <c r="S274" s="512" t="s">
        <v>559</v>
      </c>
      <c r="T274" s="512" t="s">
        <v>559</v>
      </c>
      <c r="U274" s="512" t="s">
        <v>559</v>
      </c>
      <c r="V274" s="512" t="s">
        <v>559</v>
      </c>
      <c r="W274" s="513" t="s">
        <v>559</v>
      </c>
    </row>
    <row r="275" spans="1:23" s="509" customFormat="1" ht="12.75">
      <c r="A275" s="515" t="s">
        <v>672</v>
      </c>
      <c r="B275" s="515" t="s">
        <v>26</v>
      </c>
      <c r="C275" s="512">
        <v>10</v>
      </c>
      <c r="D275" s="512">
        <v>1990</v>
      </c>
      <c r="E275" s="512">
        <v>970</v>
      </c>
      <c r="F275" s="512">
        <v>1625</v>
      </c>
      <c r="G275" s="512">
        <v>2000</v>
      </c>
      <c r="H275" s="512">
        <v>2425</v>
      </c>
      <c r="I275" s="513">
        <v>2599.9999999999995</v>
      </c>
      <c r="J275" s="514">
        <v>7</v>
      </c>
      <c r="K275" s="512">
        <v>2142.8571428571427</v>
      </c>
      <c r="L275" s="512">
        <v>1420</v>
      </c>
      <c r="M275" s="512">
        <v>1600</v>
      </c>
      <c r="N275" s="512">
        <v>2000</v>
      </c>
      <c r="O275" s="512">
        <v>2500</v>
      </c>
      <c r="P275" s="513">
        <v>3200</v>
      </c>
      <c r="Q275" s="514">
        <v>7</v>
      </c>
      <c r="R275" s="512">
        <v>1235.1478285714286</v>
      </c>
      <c r="S275" s="512">
        <v>735.54272000000003</v>
      </c>
      <c r="T275" s="512">
        <v>1051</v>
      </c>
      <c r="U275" s="512">
        <v>1475</v>
      </c>
      <c r="V275" s="512">
        <v>1513.1220000000001</v>
      </c>
      <c r="W275" s="513">
        <v>1541.9124000000002</v>
      </c>
    </row>
    <row r="276" spans="1:23" s="509" customFormat="1" ht="12.75">
      <c r="A276" s="515" t="s">
        <v>672</v>
      </c>
      <c r="B276" s="515" t="s">
        <v>31</v>
      </c>
      <c r="C276" s="512">
        <v>5</v>
      </c>
      <c r="D276" s="512">
        <v>1920</v>
      </c>
      <c r="E276" s="512" t="s">
        <v>559</v>
      </c>
      <c r="F276" s="512" t="s">
        <v>559</v>
      </c>
      <c r="G276" s="512" t="s">
        <v>559</v>
      </c>
      <c r="H276" s="512" t="s">
        <v>559</v>
      </c>
      <c r="I276" s="513" t="s">
        <v>559</v>
      </c>
      <c r="J276" s="514">
        <v>5</v>
      </c>
      <c r="K276" s="512">
        <v>1780</v>
      </c>
      <c r="L276" s="512" t="s">
        <v>559</v>
      </c>
      <c r="M276" s="512" t="s">
        <v>559</v>
      </c>
      <c r="N276" s="512" t="s">
        <v>559</v>
      </c>
      <c r="O276" s="512" t="s">
        <v>559</v>
      </c>
      <c r="P276" s="513" t="s">
        <v>559</v>
      </c>
      <c r="Q276" s="514">
        <v>5</v>
      </c>
      <c r="R276" s="512">
        <v>1425.1076</v>
      </c>
      <c r="S276" s="512" t="s">
        <v>559</v>
      </c>
      <c r="T276" s="512" t="s">
        <v>559</v>
      </c>
      <c r="U276" s="512" t="s">
        <v>559</v>
      </c>
      <c r="V276" s="512" t="s">
        <v>559</v>
      </c>
      <c r="W276" s="513" t="s">
        <v>559</v>
      </c>
    </row>
    <row r="277" spans="1:23" s="509" customFormat="1" ht="12.75">
      <c r="A277" s="515" t="s">
        <v>672</v>
      </c>
      <c r="B277" s="515" t="s">
        <v>27</v>
      </c>
      <c r="C277" s="512">
        <v>8</v>
      </c>
      <c r="D277" s="512">
        <v>2012.5</v>
      </c>
      <c r="E277" s="512">
        <v>1440</v>
      </c>
      <c r="F277" s="512">
        <v>1500</v>
      </c>
      <c r="G277" s="512">
        <v>1750</v>
      </c>
      <c r="H277" s="512">
        <v>2350</v>
      </c>
      <c r="I277" s="513">
        <v>2800</v>
      </c>
      <c r="J277" s="514">
        <v>6</v>
      </c>
      <c r="K277" s="512">
        <v>2183.3333333333335</v>
      </c>
      <c r="L277" s="512">
        <v>1400</v>
      </c>
      <c r="M277" s="512">
        <v>1575</v>
      </c>
      <c r="N277" s="512">
        <v>1900</v>
      </c>
      <c r="O277" s="512">
        <v>2375</v>
      </c>
      <c r="P277" s="513">
        <v>3250</v>
      </c>
      <c r="Q277" s="514">
        <v>7</v>
      </c>
      <c r="R277" s="512">
        <v>1499.16</v>
      </c>
      <c r="S277" s="512">
        <v>1132.7303999999999</v>
      </c>
      <c r="T277" s="512">
        <v>1152.319</v>
      </c>
      <c r="U277" s="512">
        <v>1306.586</v>
      </c>
      <c r="V277" s="512">
        <v>1782.0350000000003</v>
      </c>
      <c r="W277" s="513">
        <v>2129.3440000000001</v>
      </c>
    </row>
    <row r="278" spans="1:23" s="509" customFormat="1" ht="12.75">
      <c r="A278" s="515" t="s">
        <v>672</v>
      </c>
      <c r="B278" s="515" t="s">
        <v>590</v>
      </c>
      <c r="C278" s="512">
        <v>3</v>
      </c>
      <c r="D278" s="512">
        <v>1300</v>
      </c>
      <c r="E278" s="512" t="s">
        <v>559</v>
      </c>
      <c r="F278" s="512" t="s">
        <v>559</v>
      </c>
      <c r="G278" s="512" t="s">
        <v>559</v>
      </c>
      <c r="H278" s="512" t="s">
        <v>559</v>
      </c>
      <c r="I278" s="513" t="s">
        <v>559</v>
      </c>
      <c r="J278" s="514">
        <v>2</v>
      </c>
      <c r="K278" s="512">
        <v>1350</v>
      </c>
      <c r="L278" s="512" t="s">
        <v>559</v>
      </c>
      <c r="M278" s="512" t="s">
        <v>559</v>
      </c>
      <c r="N278" s="512" t="s">
        <v>559</v>
      </c>
      <c r="O278" s="512" t="s">
        <v>559</v>
      </c>
      <c r="P278" s="513" t="s">
        <v>559</v>
      </c>
      <c r="Q278" s="514">
        <v>3</v>
      </c>
      <c r="R278" s="512">
        <v>977.45733333333339</v>
      </c>
      <c r="S278" s="512" t="s">
        <v>559</v>
      </c>
      <c r="T278" s="512" t="s">
        <v>559</v>
      </c>
      <c r="U278" s="512" t="s">
        <v>559</v>
      </c>
      <c r="V278" s="512" t="s">
        <v>559</v>
      </c>
      <c r="W278" s="513" t="s">
        <v>559</v>
      </c>
    </row>
    <row r="279" spans="1:23" s="509" customFormat="1" ht="12.75">
      <c r="A279" s="515" t="s">
        <v>672</v>
      </c>
      <c r="B279" s="515" t="s">
        <v>30</v>
      </c>
      <c r="C279" s="512">
        <v>3</v>
      </c>
      <c r="D279" s="512">
        <v>1633.3333333333333</v>
      </c>
      <c r="E279" s="512" t="s">
        <v>559</v>
      </c>
      <c r="F279" s="512" t="s">
        <v>559</v>
      </c>
      <c r="G279" s="512" t="s">
        <v>559</v>
      </c>
      <c r="H279" s="512" t="s">
        <v>559</v>
      </c>
      <c r="I279" s="513" t="s">
        <v>559</v>
      </c>
      <c r="J279" s="514">
        <v>1</v>
      </c>
      <c r="K279" s="512" t="s">
        <v>559</v>
      </c>
      <c r="L279" s="512" t="s">
        <v>559</v>
      </c>
      <c r="M279" s="512" t="s">
        <v>559</v>
      </c>
      <c r="N279" s="512" t="s">
        <v>559</v>
      </c>
      <c r="O279" s="512" t="s">
        <v>559</v>
      </c>
      <c r="P279" s="513" t="s">
        <v>559</v>
      </c>
      <c r="Q279" s="514">
        <v>3</v>
      </c>
      <c r="R279" s="512">
        <v>1099.1126666666667</v>
      </c>
      <c r="S279" s="512" t="s">
        <v>559</v>
      </c>
      <c r="T279" s="512" t="s">
        <v>559</v>
      </c>
      <c r="U279" s="512" t="s">
        <v>559</v>
      </c>
      <c r="V279" s="512" t="s">
        <v>559</v>
      </c>
      <c r="W279" s="513" t="s">
        <v>559</v>
      </c>
    </row>
    <row r="280" spans="1:23" s="509" customFormat="1" ht="12.75">
      <c r="A280" s="515" t="s">
        <v>672</v>
      </c>
      <c r="B280" s="515" t="s">
        <v>24</v>
      </c>
      <c r="C280" s="512">
        <v>2</v>
      </c>
      <c r="D280" s="512">
        <v>1500</v>
      </c>
      <c r="E280" s="512" t="s">
        <v>559</v>
      </c>
      <c r="F280" s="512" t="s">
        <v>559</v>
      </c>
      <c r="G280" s="512" t="s">
        <v>559</v>
      </c>
      <c r="H280" s="512" t="s">
        <v>559</v>
      </c>
      <c r="I280" s="513" t="s">
        <v>559</v>
      </c>
      <c r="J280" s="514">
        <v>1</v>
      </c>
      <c r="K280" s="512" t="s">
        <v>559</v>
      </c>
      <c r="L280" s="512" t="s">
        <v>559</v>
      </c>
      <c r="M280" s="512" t="s">
        <v>559</v>
      </c>
      <c r="N280" s="512" t="s">
        <v>559</v>
      </c>
      <c r="O280" s="512" t="s">
        <v>559</v>
      </c>
      <c r="P280" s="513" t="s">
        <v>559</v>
      </c>
      <c r="Q280" s="514">
        <v>3</v>
      </c>
      <c r="R280" s="512">
        <v>1708.7226666666666</v>
      </c>
      <c r="S280" s="512" t="s">
        <v>559</v>
      </c>
      <c r="T280" s="512" t="s">
        <v>559</v>
      </c>
      <c r="U280" s="512" t="s">
        <v>559</v>
      </c>
      <c r="V280" s="512" t="s">
        <v>559</v>
      </c>
      <c r="W280" s="513" t="s">
        <v>559</v>
      </c>
    </row>
    <row r="281" spans="1:23" s="509" customFormat="1" ht="12.75">
      <c r="A281" s="515" t="s">
        <v>662</v>
      </c>
      <c r="B281" s="515" t="s">
        <v>32</v>
      </c>
      <c r="C281" s="512">
        <v>7</v>
      </c>
      <c r="D281" s="512">
        <v>1485.7142857142858</v>
      </c>
      <c r="E281" s="512">
        <v>1200</v>
      </c>
      <c r="F281" s="512">
        <v>1250</v>
      </c>
      <c r="G281" s="512">
        <v>1300</v>
      </c>
      <c r="H281" s="512">
        <v>1700</v>
      </c>
      <c r="I281" s="513">
        <v>1940</v>
      </c>
      <c r="J281" s="514">
        <v>4</v>
      </c>
      <c r="K281" s="512">
        <v>1575</v>
      </c>
      <c r="L281" s="512" t="s">
        <v>559</v>
      </c>
      <c r="M281" s="512" t="s">
        <v>559</v>
      </c>
      <c r="N281" s="512" t="s">
        <v>559</v>
      </c>
      <c r="O281" s="512" t="s">
        <v>559</v>
      </c>
      <c r="P281" s="513" t="s">
        <v>559</v>
      </c>
      <c r="Q281" s="514">
        <v>7</v>
      </c>
      <c r="R281" s="512">
        <v>774.50171428571434</v>
      </c>
      <c r="S281" s="512">
        <v>533.52</v>
      </c>
      <c r="T281" s="512">
        <v>609</v>
      </c>
      <c r="U281" s="512">
        <v>800</v>
      </c>
      <c r="V281" s="512">
        <v>954.85599999999999</v>
      </c>
      <c r="W281" s="513">
        <v>1024</v>
      </c>
    </row>
    <row r="282" spans="1:23" s="509" customFormat="1" ht="12.75">
      <c r="A282" s="515" t="s">
        <v>662</v>
      </c>
      <c r="B282" s="515" t="s">
        <v>29</v>
      </c>
      <c r="C282" s="512">
        <v>5</v>
      </c>
      <c r="D282" s="512">
        <v>1740</v>
      </c>
      <c r="E282" s="512" t="s">
        <v>559</v>
      </c>
      <c r="F282" s="512" t="s">
        <v>559</v>
      </c>
      <c r="G282" s="512" t="s">
        <v>559</v>
      </c>
      <c r="H282" s="512" t="s">
        <v>559</v>
      </c>
      <c r="I282" s="513" t="s">
        <v>559</v>
      </c>
      <c r="J282" s="514">
        <v>4</v>
      </c>
      <c r="K282" s="512">
        <v>1925</v>
      </c>
      <c r="L282" s="512" t="s">
        <v>559</v>
      </c>
      <c r="M282" s="512" t="s">
        <v>559</v>
      </c>
      <c r="N282" s="512" t="s">
        <v>559</v>
      </c>
      <c r="O282" s="512" t="s">
        <v>559</v>
      </c>
      <c r="P282" s="513" t="s">
        <v>559</v>
      </c>
      <c r="Q282" s="514">
        <v>3</v>
      </c>
      <c r="R282" s="512">
        <v>995.07080000000008</v>
      </c>
      <c r="S282" s="512" t="s">
        <v>559</v>
      </c>
      <c r="T282" s="512" t="s">
        <v>559</v>
      </c>
      <c r="U282" s="512" t="s">
        <v>559</v>
      </c>
      <c r="V282" s="512" t="s">
        <v>559</v>
      </c>
      <c r="W282" s="513" t="s">
        <v>559</v>
      </c>
    </row>
    <row r="283" spans="1:23" s="509" customFormat="1" ht="12.75">
      <c r="A283" s="515" t="s">
        <v>662</v>
      </c>
      <c r="B283" s="515" t="s">
        <v>23</v>
      </c>
      <c r="C283" s="512">
        <v>3</v>
      </c>
      <c r="D283" s="512">
        <v>3233.3333333333335</v>
      </c>
      <c r="E283" s="512" t="s">
        <v>559</v>
      </c>
      <c r="F283" s="512" t="s">
        <v>559</v>
      </c>
      <c r="G283" s="512" t="s">
        <v>559</v>
      </c>
      <c r="H283" s="512" t="s">
        <v>559</v>
      </c>
      <c r="I283" s="513" t="s">
        <v>559</v>
      </c>
      <c r="J283" s="514">
        <v>2</v>
      </c>
      <c r="K283" s="512">
        <v>3500</v>
      </c>
      <c r="L283" s="512" t="s">
        <v>559</v>
      </c>
      <c r="M283" s="512" t="s">
        <v>559</v>
      </c>
      <c r="N283" s="512" t="s">
        <v>559</v>
      </c>
      <c r="O283" s="512" t="s">
        <v>559</v>
      </c>
      <c r="P283" s="513" t="s">
        <v>559</v>
      </c>
      <c r="Q283" s="514">
        <v>3</v>
      </c>
      <c r="R283" s="512">
        <v>1700.4266666666665</v>
      </c>
      <c r="S283" s="512" t="s">
        <v>559</v>
      </c>
      <c r="T283" s="512" t="s">
        <v>559</v>
      </c>
      <c r="U283" s="512" t="s">
        <v>559</v>
      </c>
      <c r="V283" s="512" t="s">
        <v>559</v>
      </c>
      <c r="W283" s="513" t="s">
        <v>559</v>
      </c>
    </row>
    <row r="284" spans="1:23" s="509" customFormat="1" ht="12.75">
      <c r="A284" s="515" t="s">
        <v>590</v>
      </c>
      <c r="B284" s="515" t="s">
        <v>590</v>
      </c>
      <c r="C284" s="512">
        <v>6</v>
      </c>
      <c r="D284" s="512">
        <v>1460</v>
      </c>
      <c r="E284" s="512">
        <v>830</v>
      </c>
      <c r="F284" s="512">
        <v>1125</v>
      </c>
      <c r="G284" s="512">
        <v>1500</v>
      </c>
      <c r="H284" s="512">
        <v>1875</v>
      </c>
      <c r="I284" s="513">
        <v>2050</v>
      </c>
      <c r="J284" s="514">
        <v>4</v>
      </c>
      <c r="K284" s="512">
        <v>1600</v>
      </c>
      <c r="L284" s="512" t="s">
        <v>559</v>
      </c>
      <c r="M284" s="512" t="s">
        <v>559</v>
      </c>
      <c r="N284" s="512" t="s">
        <v>559</v>
      </c>
      <c r="O284" s="512" t="s">
        <v>559</v>
      </c>
      <c r="P284" s="513" t="s">
        <v>559</v>
      </c>
      <c r="Q284" s="514">
        <v>3</v>
      </c>
      <c r="R284" s="512">
        <v>1308.8666666666666</v>
      </c>
      <c r="S284" s="512" t="s">
        <v>559</v>
      </c>
      <c r="T284" s="512" t="s">
        <v>559</v>
      </c>
      <c r="U284" s="512" t="s">
        <v>559</v>
      </c>
      <c r="V284" s="512" t="s">
        <v>559</v>
      </c>
      <c r="W284" s="513" t="s">
        <v>559</v>
      </c>
    </row>
    <row r="285" spans="1:23" s="509" customFormat="1" ht="12.75">
      <c r="A285" s="515" t="s">
        <v>590</v>
      </c>
      <c r="B285" s="515" t="s">
        <v>30</v>
      </c>
      <c r="C285" s="512">
        <v>4</v>
      </c>
      <c r="D285" s="512">
        <v>2425</v>
      </c>
      <c r="E285" s="512" t="s">
        <v>559</v>
      </c>
      <c r="F285" s="512" t="s">
        <v>559</v>
      </c>
      <c r="G285" s="512" t="s">
        <v>559</v>
      </c>
      <c r="H285" s="512" t="s">
        <v>559</v>
      </c>
      <c r="I285" s="513" t="s">
        <v>559</v>
      </c>
      <c r="J285" s="514">
        <v>3</v>
      </c>
      <c r="K285" s="512">
        <v>2716.6666666666665</v>
      </c>
      <c r="L285" s="512" t="s">
        <v>559</v>
      </c>
      <c r="M285" s="512" t="s">
        <v>559</v>
      </c>
      <c r="N285" s="512" t="s">
        <v>559</v>
      </c>
      <c r="O285" s="512" t="s">
        <v>559</v>
      </c>
      <c r="P285" s="513" t="s">
        <v>559</v>
      </c>
      <c r="Q285" s="514">
        <v>4</v>
      </c>
      <c r="R285" s="512">
        <v>2127.2399999999998</v>
      </c>
      <c r="S285" s="512" t="s">
        <v>559</v>
      </c>
      <c r="T285" s="512" t="s">
        <v>559</v>
      </c>
      <c r="U285" s="512" t="s">
        <v>559</v>
      </c>
      <c r="V285" s="512" t="s">
        <v>559</v>
      </c>
      <c r="W285" s="513" t="s">
        <v>559</v>
      </c>
    </row>
    <row r="286" spans="1:23" s="509" customFormat="1" ht="12.75">
      <c r="A286" s="515" t="s">
        <v>590</v>
      </c>
      <c r="B286" s="515" t="s">
        <v>37</v>
      </c>
      <c r="C286" s="512">
        <v>4</v>
      </c>
      <c r="D286" s="512">
        <v>1400</v>
      </c>
      <c r="E286" s="512" t="s">
        <v>559</v>
      </c>
      <c r="F286" s="512" t="s">
        <v>559</v>
      </c>
      <c r="G286" s="512" t="s">
        <v>559</v>
      </c>
      <c r="H286" s="512" t="s">
        <v>559</v>
      </c>
      <c r="I286" s="513" t="s">
        <v>559</v>
      </c>
      <c r="J286" s="514">
        <v>4</v>
      </c>
      <c r="K286" s="512">
        <v>1400</v>
      </c>
      <c r="L286" s="512" t="s">
        <v>559</v>
      </c>
      <c r="M286" s="512" t="s">
        <v>559</v>
      </c>
      <c r="N286" s="512" t="s">
        <v>559</v>
      </c>
      <c r="O286" s="512" t="s">
        <v>559</v>
      </c>
      <c r="P286" s="513" t="s">
        <v>559</v>
      </c>
      <c r="Q286" s="514">
        <v>3</v>
      </c>
      <c r="R286" s="512">
        <v>737.69720000000007</v>
      </c>
      <c r="S286" s="512" t="s">
        <v>559</v>
      </c>
      <c r="T286" s="512" t="s">
        <v>559</v>
      </c>
      <c r="U286" s="512" t="s">
        <v>559</v>
      </c>
      <c r="V286" s="512" t="s">
        <v>559</v>
      </c>
      <c r="W286" s="513" t="s">
        <v>559</v>
      </c>
    </row>
    <row r="287" spans="1:23" s="509" customFormat="1" ht="12.75">
      <c r="A287" s="515" t="s">
        <v>590</v>
      </c>
      <c r="B287" s="515" t="s">
        <v>32</v>
      </c>
      <c r="C287" s="512">
        <v>2</v>
      </c>
      <c r="D287" s="512">
        <v>1350</v>
      </c>
      <c r="E287" s="512" t="s">
        <v>559</v>
      </c>
      <c r="F287" s="512" t="s">
        <v>559</v>
      </c>
      <c r="G287" s="512" t="s">
        <v>559</v>
      </c>
      <c r="H287" s="512" t="s">
        <v>559</v>
      </c>
      <c r="I287" s="513" t="s">
        <v>559</v>
      </c>
      <c r="J287" s="514">
        <v>2</v>
      </c>
      <c r="K287" s="512">
        <v>1350</v>
      </c>
      <c r="L287" s="512" t="s">
        <v>559</v>
      </c>
      <c r="M287" s="512" t="s">
        <v>559</v>
      </c>
      <c r="N287" s="512" t="s">
        <v>559</v>
      </c>
      <c r="O287" s="512" t="s">
        <v>559</v>
      </c>
      <c r="P287" s="513" t="s">
        <v>559</v>
      </c>
      <c r="Q287" s="514">
        <v>2</v>
      </c>
      <c r="R287" s="512">
        <v>865</v>
      </c>
      <c r="S287" s="512" t="s">
        <v>559</v>
      </c>
      <c r="T287" s="512" t="s">
        <v>559</v>
      </c>
      <c r="U287" s="512" t="s">
        <v>559</v>
      </c>
      <c r="V287" s="512" t="s">
        <v>559</v>
      </c>
      <c r="W287" s="513" t="s">
        <v>559</v>
      </c>
    </row>
    <row r="288" spans="1:23" s="509" customFormat="1" ht="12.75">
      <c r="A288" s="515" t="s">
        <v>590</v>
      </c>
      <c r="B288" s="515" t="s">
        <v>34</v>
      </c>
      <c r="C288" s="512">
        <v>2</v>
      </c>
      <c r="D288" s="512">
        <v>1600</v>
      </c>
      <c r="E288" s="512" t="s">
        <v>559</v>
      </c>
      <c r="F288" s="512" t="s">
        <v>559</v>
      </c>
      <c r="G288" s="512" t="s">
        <v>559</v>
      </c>
      <c r="H288" s="512" t="s">
        <v>559</v>
      </c>
      <c r="I288" s="513" t="s">
        <v>559</v>
      </c>
      <c r="J288" s="514">
        <v>2</v>
      </c>
      <c r="K288" s="512">
        <v>1600</v>
      </c>
      <c r="L288" s="512" t="s">
        <v>559</v>
      </c>
      <c r="M288" s="512" t="s">
        <v>559</v>
      </c>
      <c r="N288" s="512" t="s">
        <v>559</v>
      </c>
      <c r="O288" s="512" t="s">
        <v>559</v>
      </c>
      <c r="P288" s="513" t="s">
        <v>559</v>
      </c>
      <c r="Q288" s="514">
        <v>1</v>
      </c>
      <c r="R288" s="512" t="s">
        <v>559</v>
      </c>
      <c r="S288" s="512" t="s">
        <v>559</v>
      </c>
      <c r="T288" s="512" t="s">
        <v>559</v>
      </c>
      <c r="U288" s="512" t="s">
        <v>559</v>
      </c>
      <c r="V288" s="512" t="s">
        <v>559</v>
      </c>
      <c r="W288" s="513" t="s">
        <v>559</v>
      </c>
    </row>
    <row r="289" spans="1:23" s="509" customFormat="1" ht="12.75">
      <c r="A289" s="515" t="s">
        <v>590</v>
      </c>
      <c r="B289" s="515" t="s">
        <v>29</v>
      </c>
      <c r="C289" s="512">
        <v>3</v>
      </c>
      <c r="D289" s="512">
        <v>2066.6666666666665</v>
      </c>
      <c r="E289" s="512" t="s">
        <v>559</v>
      </c>
      <c r="F289" s="512" t="s">
        <v>559</v>
      </c>
      <c r="G289" s="512" t="s">
        <v>559</v>
      </c>
      <c r="H289" s="512" t="s">
        <v>559</v>
      </c>
      <c r="I289" s="513" t="s">
        <v>559</v>
      </c>
      <c r="J289" s="514">
        <v>2</v>
      </c>
      <c r="K289" s="512">
        <v>1900</v>
      </c>
      <c r="L289" s="512" t="s">
        <v>559</v>
      </c>
      <c r="M289" s="512" t="s">
        <v>559</v>
      </c>
      <c r="N289" s="512" t="s">
        <v>559</v>
      </c>
      <c r="O289" s="512" t="s">
        <v>559</v>
      </c>
      <c r="P289" s="513" t="s">
        <v>559</v>
      </c>
      <c r="Q289" s="514">
        <v>3</v>
      </c>
      <c r="R289" s="512">
        <v>1224.4593333333332</v>
      </c>
      <c r="S289" s="512" t="s">
        <v>559</v>
      </c>
      <c r="T289" s="512" t="s">
        <v>559</v>
      </c>
      <c r="U289" s="512" t="s">
        <v>559</v>
      </c>
      <c r="V289" s="512" t="s">
        <v>559</v>
      </c>
      <c r="W289" s="513" t="s">
        <v>559</v>
      </c>
    </row>
    <row r="290" spans="1:23" s="509" customFormat="1" ht="12.75">
      <c r="A290" s="515" t="s">
        <v>677</v>
      </c>
      <c r="B290" s="515" t="s">
        <v>29</v>
      </c>
      <c r="C290" s="512">
        <v>94</v>
      </c>
      <c r="D290" s="512">
        <v>2342.8191489361702</v>
      </c>
      <c r="E290" s="512">
        <v>1800</v>
      </c>
      <c r="F290" s="512">
        <v>2000</v>
      </c>
      <c r="G290" s="512">
        <v>2000</v>
      </c>
      <c r="H290" s="512">
        <v>2500</v>
      </c>
      <c r="I290" s="513">
        <v>3000</v>
      </c>
      <c r="J290" s="514">
        <v>63</v>
      </c>
      <c r="K290" s="512">
        <v>2637.3015873015875</v>
      </c>
      <c r="L290" s="512">
        <v>1840</v>
      </c>
      <c r="M290" s="512">
        <v>2000</v>
      </c>
      <c r="N290" s="512">
        <v>2300</v>
      </c>
      <c r="O290" s="512">
        <v>2700</v>
      </c>
      <c r="P290" s="513">
        <v>3700.0000000000009</v>
      </c>
      <c r="Q290" s="514">
        <v>88</v>
      </c>
      <c r="R290" s="512">
        <v>1862.9986181818188</v>
      </c>
      <c r="S290" s="512">
        <v>1225.5118</v>
      </c>
      <c r="T290" s="512">
        <v>1369.174</v>
      </c>
      <c r="U290" s="512">
        <v>1674.2752</v>
      </c>
      <c r="V290" s="512">
        <v>1969.2592</v>
      </c>
      <c r="W290" s="513">
        <v>3061.5097599999999</v>
      </c>
    </row>
    <row r="291" spans="1:23" s="509" customFormat="1" ht="12.75">
      <c r="A291" s="515" t="s">
        <v>677</v>
      </c>
      <c r="B291" s="515" t="s">
        <v>32</v>
      </c>
      <c r="C291" s="512">
        <v>24</v>
      </c>
      <c r="D291" s="512">
        <v>1614.5833333333333</v>
      </c>
      <c r="E291" s="512">
        <v>1215</v>
      </c>
      <c r="F291" s="512">
        <v>1500</v>
      </c>
      <c r="G291" s="512">
        <v>1500</v>
      </c>
      <c r="H291" s="512">
        <v>1700</v>
      </c>
      <c r="I291" s="513">
        <v>2140</v>
      </c>
      <c r="J291" s="514">
        <v>16</v>
      </c>
      <c r="K291" s="512">
        <v>1775</v>
      </c>
      <c r="L291" s="512">
        <v>1350</v>
      </c>
      <c r="M291" s="512">
        <v>1675</v>
      </c>
      <c r="N291" s="512">
        <v>1700</v>
      </c>
      <c r="O291" s="512">
        <v>2000</v>
      </c>
      <c r="P291" s="513">
        <v>2300</v>
      </c>
      <c r="Q291" s="514">
        <v>17</v>
      </c>
      <c r="R291" s="512">
        <v>1084.0758588235294</v>
      </c>
      <c r="S291" s="512">
        <v>854.52800000000002</v>
      </c>
      <c r="T291" s="512">
        <v>960</v>
      </c>
      <c r="U291" s="512">
        <v>1056.24</v>
      </c>
      <c r="V291" s="512">
        <v>1200.19</v>
      </c>
      <c r="W291" s="513">
        <v>1316</v>
      </c>
    </row>
    <row r="292" spans="1:23" s="509" customFormat="1" ht="12.75">
      <c r="A292" s="515" t="s">
        <v>677</v>
      </c>
      <c r="B292" s="515" t="s">
        <v>30</v>
      </c>
      <c r="C292" s="512">
        <v>19</v>
      </c>
      <c r="D292" s="512">
        <v>1853.2631578947369</v>
      </c>
      <c r="E292" s="512">
        <v>1480</v>
      </c>
      <c r="F292" s="512">
        <v>1500</v>
      </c>
      <c r="G292" s="512">
        <v>1812</v>
      </c>
      <c r="H292" s="512">
        <v>2150</v>
      </c>
      <c r="I292" s="513">
        <v>2500</v>
      </c>
      <c r="J292" s="514">
        <v>16</v>
      </c>
      <c r="K292" s="512">
        <v>2181.25</v>
      </c>
      <c r="L292" s="512">
        <v>1500</v>
      </c>
      <c r="M292" s="512">
        <v>1800</v>
      </c>
      <c r="N292" s="512">
        <v>2000</v>
      </c>
      <c r="O292" s="512">
        <v>2575</v>
      </c>
      <c r="P292" s="513">
        <v>3000</v>
      </c>
      <c r="Q292" s="514">
        <v>19</v>
      </c>
      <c r="R292" s="512">
        <v>1562.8925894736842</v>
      </c>
      <c r="S292" s="512">
        <v>1043.3433600000001</v>
      </c>
      <c r="T292" s="512">
        <v>1220.0808</v>
      </c>
      <c r="U292" s="512">
        <v>1375.432</v>
      </c>
      <c r="V292" s="512">
        <v>1686.7264</v>
      </c>
      <c r="W292" s="513">
        <v>1947.1999999999998</v>
      </c>
    </row>
    <row r="293" spans="1:23" s="509" customFormat="1" ht="12.75">
      <c r="A293" s="515" t="s">
        <v>677</v>
      </c>
      <c r="B293" s="515" t="s">
        <v>26</v>
      </c>
      <c r="C293" s="512">
        <v>50</v>
      </c>
      <c r="D293" s="512">
        <v>2818</v>
      </c>
      <c r="E293" s="512">
        <v>2000</v>
      </c>
      <c r="F293" s="512">
        <v>2000</v>
      </c>
      <c r="G293" s="512">
        <v>2500</v>
      </c>
      <c r="H293" s="512">
        <v>3000</v>
      </c>
      <c r="I293" s="513">
        <v>4050.0000000000009</v>
      </c>
      <c r="J293" s="514">
        <v>36</v>
      </c>
      <c r="K293" s="512">
        <v>2994.4444444444443</v>
      </c>
      <c r="L293" s="512">
        <v>2000</v>
      </c>
      <c r="M293" s="512">
        <v>2150</v>
      </c>
      <c r="N293" s="512">
        <v>2500</v>
      </c>
      <c r="O293" s="512">
        <v>3350</v>
      </c>
      <c r="P293" s="513">
        <v>4750</v>
      </c>
      <c r="Q293" s="514">
        <v>46</v>
      </c>
      <c r="R293" s="512">
        <v>2172.8428521739129</v>
      </c>
      <c r="S293" s="512">
        <v>1197.06</v>
      </c>
      <c r="T293" s="512">
        <v>1491.8364999999999</v>
      </c>
      <c r="U293" s="512">
        <v>1901.6608000000001</v>
      </c>
      <c r="V293" s="512">
        <v>2184.4416000000001</v>
      </c>
      <c r="W293" s="513">
        <v>3177</v>
      </c>
    </row>
    <row r="294" spans="1:23" s="509" customFormat="1" ht="12.75">
      <c r="A294" s="515" t="s">
        <v>677</v>
      </c>
      <c r="B294" s="515" t="s">
        <v>24</v>
      </c>
      <c r="C294" s="512">
        <v>4</v>
      </c>
      <c r="D294" s="512">
        <v>2450</v>
      </c>
      <c r="E294" s="512" t="s">
        <v>559</v>
      </c>
      <c r="F294" s="512" t="s">
        <v>559</v>
      </c>
      <c r="G294" s="512" t="s">
        <v>559</v>
      </c>
      <c r="H294" s="512" t="s">
        <v>559</v>
      </c>
      <c r="I294" s="513" t="s">
        <v>559</v>
      </c>
      <c r="J294" s="514">
        <v>2</v>
      </c>
      <c r="K294" s="512">
        <v>2350</v>
      </c>
      <c r="L294" s="512" t="s">
        <v>559</v>
      </c>
      <c r="M294" s="512" t="s">
        <v>559</v>
      </c>
      <c r="N294" s="512" t="s">
        <v>559</v>
      </c>
      <c r="O294" s="512" t="s">
        <v>559</v>
      </c>
      <c r="P294" s="513" t="s">
        <v>559</v>
      </c>
      <c r="Q294" s="514">
        <v>4</v>
      </c>
      <c r="R294" s="512">
        <v>1979.6759999999999</v>
      </c>
      <c r="S294" s="512" t="s">
        <v>559</v>
      </c>
      <c r="T294" s="512" t="s">
        <v>559</v>
      </c>
      <c r="U294" s="512" t="s">
        <v>559</v>
      </c>
      <c r="V294" s="512" t="s">
        <v>559</v>
      </c>
      <c r="W294" s="513" t="s">
        <v>559</v>
      </c>
    </row>
    <row r="295" spans="1:23" s="509" customFormat="1" ht="12.75">
      <c r="A295" s="515" t="s">
        <v>677</v>
      </c>
      <c r="B295" s="515" t="s">
        <v>33</v>
      </c>
      <c r="C295" s="512">
        <v>7</v>
      </c>
      <c r="D295" s="512">
        <v>1892.8571428571429</v>
      </c>
      <c r="E295" s="512">
        <v>1320</v>
      </c>
      <c r="F295" s="512">
        <v>1525</v>
      </c>
      <c r="G295" s="512">
        <v>2000</v>
      </c>
      <c r="H295" s="512">
        <v>2250</v>
      </c>
      <c r="I295" s="513">
        <v>2500</v>
      </c>
      <c r="J295" s="514">
        <v>4</v>
      </c>
      <c r="K295" s="512">
        <v>2087.5</v>
      </c>
      <c r="L295" s="512" t="s">
        <v>559</v>
      </c>
      <c r="M295" s="512" t="s">
        <v>559</v>
      </c>
      <c r="N295" s="512" t="s">
        <v>559</v>
      </c>
      <c r="O295" s="512" t="s">
        <v>559</v>
      </c>
      <c r="P295" s="513" t="s">
        <v>559</v>
      </c>
      <c r="Q295" s="514">
        <v>7</v>
      </c>
      <c r="R295" s="512">
        <v>1502.4725714285712</v>
      </c>
      <c r="S295" s="512">
        <v>1232.4960000000001</v>
      </c>
      <c r="T295" s="512">
        <v>1415.915</v>
      </c>
      <c r="U295" s="512">
        <v>1500</v>
      </c>
      <c r="V295" s="512">
        <v>1612.1190000000001</v>
      </c>
      <c r="W295" s="513">
        <v>1796.1792</v>
      </c>
    </row>
    <row r="296" spans="1:23" s="509" customFormat="1" ht="12.75">
      <c r="A296" s="515" t="s">
        <v>677</v>
      </c>
      <c r="B296" s="515" t="s">
        <v>34</v>
      </c>
      <c r="C296" s="512">
        <v>16</v>
      </c>
      <c r="D296" s="512">
        <v>1781.25</v>
      </c>
      <c r="E296" s="512">
        <v>1250</v>
      </c>
      <c r="F296" s="512">
        <v>1475</v>
      </c>
      <c r="G296" s="512">
        <v>1500</v>
      </c>
      <c r="H296" s="512">
        <v>2000</v>
      </c>
      <c r="I296" s="513">
        <v>2500</v>
      </c>
      <c r="J296" s="514">
        <v>12</v>
      </c>
      <c r="K296" s="512">
        <v>1958.3333333333333</v>
      </c>
      <c r="L296" s="512">
        <v>1320</v>
      </c>
      <c r="M296" s="512">
        <v>1500</v>
      </c>
      <c r="N296" s="512">
        <v>1600</v>
      </c>
      <c r="O296" s="512">
        <v>2625</v>
      </c>
      <c r="P296" s="513">
        <v>3000</v>
      </c>
      <c r="Q296" s="514">
        <v>16</v>
      </c>
      <c r="R296" s="512">
        <v>1346.3159250000001</v>
      </c>
      <c r="S296" s="512">
        <v>943.34799999999996</v>
      </c>
      <c r="T296" s="512">
        <v>1012</v>
      </c>
      <c r="U296" s="512">
        <v>1154.5014000000001</v>
      </c>
      <c r="V296" s="512">
        <v>1389.328</v>
      </c>
      <c r="W296" s="513">
        <v>1964.5119999999999</v>
      </c>
    </row>
    <row r="297" spans="1:23" s="509" customFormat="1" ht="12.75">
      <c r="A297" s="515" t="s">
        <v>677</v>
      </c>
      <c r="B297" s="515" t="s">
        <v>31</v>
      </c>
      <c r="C297" s="512">
        <v>3</v>
      </c>
      <c r="D297" s="512">
        <v>2200</v>
      </c>
      <c r="E297" s="512" t="s">
        <v>559</v>
      </c>
      <c r="F297" s="512" t="s">
        <v>559</v>
      </c>
      <c r="G297" s="512" t="s">
        <v>559</v>
      </c>
      <c r="H297" s="512" t="s">
        <v>559</v>
      </c>
      <c r="I297" s="513" t="s">
        <v>559</v>
      </c>
      <c r="J297" s="514">
        <v>1</v>
      </c>
      <c r="K297" s="512" t="s">
        <v>559</v>
      </c>
      <c r="L297" s="512" t="s">
        <v>559</v>
      </c>
      <c r="M297" s="512" t="s">
        <v>559</v>
      </c>
      <c r="N297" s="512" t="s">
        <v>559</v>
      </c>
      <c r="O297" s="512" t="s">
        <v>559</v>
      </c>
      <c r="P297" s="513" t="s">
        <v>559</v>
      </c>
      <c r="Q297" s="514">
        <v>4</v>
      </c>
      <c r="R297" s="512">
        <v>1365.6765</v>
      </c>
      <c r="S297" s="512" t="s">
        <v>559</v>
      </c>
      <c r="T297" s="512" t="s">
        <v>559</v>
      </c>
      <c r="U297" s="512" t="s">
        <v>559</v>
      </c>
      <c r="V297" s="512" t="s">
        <v>559</v>
      </c>
      <c r="W297" s="513" t="s">
        <v>559</v>
      </c>
    </row>
    <row r="298" spans="1:23" s="509" customFormat="1" ht="12.75">
      <c r="A298" s="515" t="s">
        <v>677</v>
      </c>
      <c r="B298" s="515" t="s">
        <v>27</v>
      </c>
      <c r="C298" s="512">
        <v>17</v>
      </c>
      <c r="D298" s="512">
        <v>2423.5294117647059</v>
      </c>
      <c r="E298" s="512">
        <v>1800</v>
      </c>
      <c r="F298" s="512">
        <v>2000</v>
      </c>
      <c r="G298" s="512">
        <v>2500</v>
      </c>
      <c r="H298" s="512">
        <v>2900</v>
      </c>
      <c r="I298" s="513">
        <v>3080</v>
      </c>
      <c r="J298" s="514">
        <v>13</v>
      </c>
      <c r="K298" s="512">
        <v>2776.9230769230771</v>
      </c>
      <c r="L298" s="512">
        <v>1640</v>
      </c>
      <c r="M298" s="512">
        <v>2300</v>
      </c>
      <c r="N298" s="512">
        <v>2500</v>
      </c>
      <c r="O298" s="512">
        <v>3000</v>
      </c>
      <c r="P298" s="513">
        <v>3900.0000000000005</v>
      </c>
      <c r="Q298" s="514">
        <v>17</v>
      </c>
      <c r="R298" s="512">
        <v>2346.6830588235289</v>
      </c>
      <c r="S298" s="512">
        <v>1118.826</v>
      </c>
      <c r="T298" s="512">
        <v>1556.934</v>
      </c>
      <c r="U298" s="512">
        <v>1850.8799999999999</v>
      </c>
      <c r="V298" s="512">
        <v>2043.6799999999998</v>
      </c>
      <c r="W298" s="513">
        <v>2760</v>
      </c>
    </row>
    <row r="299" spans="1:23" s="509" customFormat="1" ht="12.75">
      <c r="A299" s="515" t="s">
        <v>677</v>
      </c>
      <c r="B299" s="515" t="s">
        <v>590</v>
      </c>
      <c r="C299" s="512">
        <v>5</v>
      </c>
      <c r="D299" s="512">
        <v>2200</v>
      </c>
      <c r="E299" s="512" t="s">
        <v>559</v>
      </c>
      <c r="F299" s="512" t="s">
        <v>559</v>
      </c>
      <c r="G299" s="512" t="s">
        <v>559</v>
      </c>
      <c r="H299" s="512" t="s">
        <v>559</v>
      </c>
      <c r="I299" s="513" t="s">
        <v>559</v>
      </c>
      <c r="J299" s="514">
        <v>3</v>
      </c>
      <c r="K299" s="512">
        <v>1966.6666666666667</v>
      </c>
      <c r="L299" s="512" t="s">
        <v>559</v>
      </c>
      <c r="M299" s="512" t="s">
        <v>559</v>
      </c>
      <c r="N299" s="512" t="s">
        <v>559</v>
      </c>
      <c r="O299" s="512" t="s">
        <v>559</v>
      </c>
      <c r="P299" s="513" t="s">
        <v>559</v>
      </c>
      <c r="Q299" s="514">
        <v>4</v>
      </c>
      <c r="R299" s="512">
        <v>1751.2935</v>
      </c>
      <c r="S299" s="512" t="s">
        <v>559</v>
      </c>
      <c r="T299" s="512" t="s">
        <v>559</v>
      </c>
      <c r="U299" s="512" t="s">
        <v>559</v>
      </c>
      <c r="V299" s="512" t="s">
        <v>559</v>
      </c>
      <c r="W299" s="513" t="s">
        <v>559</v>
      </c>
    </row>
    <row r="300" spans="1:23" s="509" customFormat="1" ht="12.75">
      <c r="A300" s="515" t="s">
        <v>677</v>
      </c>
      <c r="B300" s="515" t="s">
        <v>37</v>
      </c>
      <c r="C300" s="512">
        <v>6</v>
      </c>
      <c r="D300" s="512">
        <v>1466.6666666666667</v>
      </c>
      <c r="E300" s="512">
        <v>1150</v>
      </c>
      <c r="F300" s="512">
        <v>1300</v>
      </c>
      <c r="G300" s="512">
        <v>1400</v>
      </c>
      <c r="H300" s="512">
        <v>1650</v>
      </c>
      <c r="I300" s="513">
        <v>1850</v>
      </c>
      <c r="J300" s="514">
        <v>4</v>
      </c>
      <c r="K300" s="512">
        <v>1650</v>
      </c>
      <c r="L300" s="512" t="s">
        <v>559</v>
      </c>
      <c r="M300" s="512" t="s">
        <v>559</v>
      </c>
      <c r="N300" s="512" t="s">
        <v>559</v>
      </c>
      <c r="O300" s="512" t="s">
        <v>559</v>
      </c>
      <c r="P300" s="513" t="s">
        <v>559</v>
      </c>
      <c r="Q300" s="514">
        <v>3</v>
      </c>
      <c r="R300" s="512">
        <v>996.64</v>
      </c>
      <c r="S300" s="512" t="s">
        <v>559</v>
      </c>
      <c r="T300" s="512" t="s">
        <v>559</v>
      </c>
      <c r="U300" s="512" t="s">
        <v>559</v>
      </c>
      <c r="V300" s="512" t="s">
        <v>559</v>
      </c>
      <c r="W300" s="513" t="s">
        <v>559</v>
      </c>
    </row>
    <row r="301" spans="1:23" s="509" customFormat="1" ht="12.75">
      <c r="A301" s="515" t="s">
        <v>677</v>
      </c>
      <c r="B301" s="515" t="s">
        <v>28</v>
      </c>
      <c r="C301" s="512">
        <v>7</v>
      </c>
      <c r="D301" s="512">
        <v>2392.8571428571427</v>
      </c>
      <c r="E301" s="512">
        <v>1900</v>
      </c>
      <c r="F301" s="512">
        <v>2000</v>
      </c>
      <c r="G301" s="512">
        <v>2500</v>
      </c>
      <c r="H301" s="512">
        <v>2750</v>
      </c>
      <c r="I301" s="513">
        <v>3000</v>
      </c>
      <c r="J301" s="514">
        <v>6</v>
      </c>
      <c r="K301" s="512">
        <v>2291.6666666666665</v>
      </c>
      <c r="L301" s="512">
        <v>1375</v>
      </c>
      <c r="M301" s="512">
        <v>1937.5</v>
      </c>
      <c r="N301" s="512">
        <v>2500</v>
      </c>
      <c r="O301" s="512">
        <v>2875</v>
      </c>
      <c r="P301" s="513">
        <v>3000</v>
      </c>
      <c r="Q301" s="514">
        <v>6</v>
      </c>
      <c r="R301" s="512">
        <v>2059.8150000000001</v>
      </c>
      <c r="S301" s="512">
        <v>1409.413</v>
      </c>
      <c r="T301" s="512">
        <v>1725</v>
      </c>
      <c r="U301" s="512">
        <v>1800</v>
      </c>
      <c r="V301" s="512">
        <v>2175</v>
      </c>
      <c r="W301" s="513">
        <v>2970.0320000000002</v>
      </c>
    </row>
    <row r="302" spans="1:23" s="509" customFormat="1" ht="12.75">
      <c r="A302" s="515" t="s">
        <v>613</v>
      </c>
      <c r="B302" s="515" t="s">
        <v>30</v>
      </c>
      <c r="C302" s="512">
        <v>49</v>
      </c>
      <c r="D302" s="512">
        <v>2175.9183673469388</v>
      </c>
      <c r="E302" s="512">
        <v>1556</v>
      </c>
      <c r="F302" s="512">
        <v>2000</v>
      </c>
      <c r="G302" s="512">
        <v>2000</v>
      </c>
      <c r="H302" s="512">
        <v>2500</v>
      </c>
      <c r="I302" s="513">
        <v>3000</v>
      </c>
      <c r="J302" s="514">
        <v>35</v>
      </c>
      <c r="K302" s="512">
        <v>2254.2857142857142</v>
      </c>
      <c r="L302" s="512">
        <v>1800</v>
      </c>
      <c r="M302" s="512">
        <v>2000</v>
      </c>
      <c r="N302" s="512">
        <v>2200</v>
      </c>
      <c r="O302" s="512">
        <v>2500</v>
      </c>
      <c r="P302" s="513">
        <v>2840.0000000000005</v>
      </c>
      <c r="Q302" s="514">
        <v>48</v>
      </c>
      <c r="R302" s="512">
        <v>1705.5285833333337</v>
      </c>
      <c r="S302" s="512">
        <v>1273.8117999999999</v>
      </c>
      <c r="T302" s="512">
        <v>1444.0249000000001</v>
      </c>
      <c r="U302" s="512">
        <v>1619.52</v>
      </c>
      <c r="V302" s="512">
        <v>1946.7839999999999</v>
      </c>
      <c r="W302" s="513">
        <v>2074.5280000000002</v>
      </c>
    </row>
    <row r="303" spans="1:23" s="509" customFormat="1" ht="12.75">
      <c r="A303" s="515" t="s">
        <v>613</v>
      </c>
      <c r="B303" s="515" t="s">
        <v>29</v>
      </c>
      <c r="C303" s="512">
        <v>89</v>
      </c>
      <c r="D303" s="512">
        <v>2177.3146067415732</v>
      </c>
      <c r="E303" s="512">
        <v>1500</v>
      </c>
      <c r="F303" s="512">
        <v>1700</v>
      </c>
      <c r="G303" s="512">
        <v>2000</v>
      </c>
      <c r="H303" s="512">
        <v>2500</v>
      </c>
      <c r="I303" s="513">
        <v>3020.0000000000005</v>
      </c>
      <c r="J303" s="514">
        <v>61</v>
      </c>
      <c r="K303" s="512">
        <v>2249.1803278688526</v>
      </c>
      <c r="L303" s="512">
        <v>1500</v>
      </c>
      <c r="M303" s="512">
        <v>1800</v>
      </c>
      <c r="N303" s="512">
        <v>2000</v>
      </c>
      <c r="O303" s="512">
        <v>2700</v>
      </c>
      <c r="P303" s="513">
        <v>3000</v>
      </c>
      <c r="Q303" s="514">
        <v>87</v>
      </c>
      <c r="R303" s="512">
        <v>1583.8258528735632</v>
      </c>
      <c r="S303" s="512">
        <v>902</v>
      </c>
      <c r="T303" s="512">
        <v>1244</v>
      </c>
      <c r="U303" s="512">
        <v>1525.6399999999999</v>
      </c>
      <c r="V303" s="512">
        <v>1928</v>
      </c>
      <c r="W303" s="513">
        <v>2170.0000000000005</v>
      </c>
    </row>
    <row r="304" spans="1:23" s="509" customFormat="1" ht="12.75">
      <c r="A304" s="515" t="s">
        <v>613</v>
      </c>
      <c r="B304" s="515" t="s">
        <v>31</v>
      </c>
      <c r="C304" s="512">
        <v>12</v>
      </c>
      <c r="D304" s="512">
        <v>2125</v>
      </c>
      <c r="E304" s="512">
        <v>1500</v>
      </c>
      <c r="F304" s="512">
        <v>1875</v>
      </c>
      <c r="G304" s="512">
        <v>2000</v>
      </c>
      <c r="H304" s="512">
        <v>2500</v>
      </c>
      <c r="I304" s="513">
        <v>2500</v>
      </c>
      <c r="J304" s="514">
        <v>10</v>
      </c>
      <c r="K304" s="512">
        <v>2350</v>
      </c>
      <c r="L304" s="512">
        <v>1970</v>
      </c>
      <c r="M304" s="512">
        <v>2000</v>
      </c>
      <c r="N304" s="512">
        <v>2250</v>
      </c>
      <c r="O304" s="512">
        <v>2500</v>
      </c>
      <c r="P304" s="513">
        <v>2869.9999999999995</v>
      </c>
      <c r="Q304" s="514">
        <v>13</v>
      </c>
      <c r="R304" s="512">
        <v>1504.7236923076925</v>
      </c>
      <c r="S304" s="512">
        <v>1063.1243999999999</v>
      </c>
      <c r="T304" s="512">
        <v>1118.826</v>
      </c>
      <c r="U304" s="512">
        <v>1480</v>
      </c>
      <c r="V304" s="512">
        <v>1696.6399999999999</v>
      </c>
      <c r="W304" s="513">
        <v>1954.7520000000002</v>
      </c>
    </row>
    <row r="305" spans="1:23" s="509" customFormat="1" ht="12.75">
      <c r="A305" s="515" t="s">
        <v>613</v>
      </c>
      <c r="B305" s="515" t="s">
        <v>35</v>
      </c>
      <c r="C305" s="512">
        <v>98</v>
      </c>
      <c r="D305" s="512">
        <v>1880.6122448979593</v>
      </c>
      <c r="E305" s="512">
        <v>1385</v>
      </c>
      <c r="F305" s="512">
        <v>1500</v>
      </c>
      <c r="G305" s="512">
        <v>1850</v>
      </c>
      <c r="H305" s="512">
        <v>2000</v>
      </c>
      <c r="I305" s="513">
        <v>2500</v>
      </c>
      <c r="J305" s="514">
        <v>76</v>
      </c>
      <c r="K305" s="512">
        <v>1877.6315789473683</v>
      </c>
      <c r="L305" s="512">
        <v>1325</v>
      </c>
      <c r="M305" s="512">
        <v>1500</v>
      </c>
      <c r="N305" s="512">
        <v>2000</v>
      </c>
      <c r="O305" s="512">
        <v>2050</v>
      </c>
      <c r="P305" s="513">
        <v>2500</v>
      </c>
      <c r="Q305" s="514">
        <v>86</v>
      </c>
      <c r="R305" s="512">
        <v>1393.1120232558142</v>
      </c>
      <c r="S305" s="512">
        <v>979.12</v>
      </c>
      <c r="T305" s="512">
        <v>1149.7736</v>
      </c>
      <c r="U305" s="512">
        <v>1350.3969999999999</v>
      </c>
      <c r="V305" s="512">
        <v>1573.6125</v>
      </c>
      <c r="W305" s="513">
        <v>1800</v>
      </c>
    </row>
    <row r="306" spans="1:23" s="509" customFormat="1" ht="12.75">
      <c r="A306" s="515" t="s">
        <v>613</v>
      </c>
      <c r="B306" s="515" t="s">
        <v>26</v>
      </c>
      <c r="C306" s="512">
        <v>34</v>
      </c>
      <c r="D306" s="512">
        <v>2576.4705882352941</v>
      </c>
      <c r="E306" s="512">
        <v>1860.0000000000002</v>
      </c>
      <c r="F306" s="512">
        <v>2225</v>
      </c>
      <c r="G306" s="512">
        <v>2500</v>
      </c>
      <c r="H306" s="512">
        <v>2875</v>
      </c>
      <c r="I306" s="513">
        <v>3379.9999999999995</v>
      </c>
      <c r="J306" s="514">
        <v>24</v>
      </c>
      <c r="K306" s="512">
        <v>2770.8333333333335</v>
      </c>
      <c r="L306" s="512">
        <v>2000</v>
      </c>
      <c r="M306" s="512">
        <v>2275</v>
      </c>
      <c r="N306" s="512">
        <v>2600</v>
      </c>
      <c r="O306" s="512">
        <v>3000</v>
      </c>
      <c r="P306" s="513">
        <v>3779.9999999999995</v>
      </c>
      <c r="Q306" s="514">
        <v>31</v>
      </c>
      <c r="R306" s="512">
        <v>2016.7284129032255</v>
      </c>
      <c r="S306" s="512">
        <v>1542</v>
      </c>
      <c r="T306" s="512">
        <v>1696.6399999999999</v>
      </c>
      <c r="U306" s="512">
        <v>1928</v>
      </c>
      <c r="V306" s="512">
        <v>2333.92</v>
      </c>
      <c r="W306" s="513">
        <v>2800</v>
      </c>
    </row>
    <row r="307" spans="1:23" s="509" customFormat="1" ht="12.75">
      <c r="A307" s="515" t="s">
        <v>613</v>
      </c>
      <c r="B307" s="515" t="s">
        <v>34</v>
      </c>
      <c r="C307" s="512">
        <v>128</v>
      </c>
      <c r="D307" s="512">
        <v>1687.5</v>
      </c>
      <c r="E307" s="512">
        <v>1200</v>
      </c>
      <c r="F307" s="512">
        <v>1300</v>
      </c>
      <c r="G307" s="512">
        <v>1500</v>
      </c>
      <c r="H307" s="512">
        <v>2000</v>
      </c>
      <c r="I307" s="513">
        <v>2500</v>
      </c>
      <c r="J307" s="514">
        <v>93</v>
      </c>
      <c r="K307" s="512">
        <v>1798.3870967741937</v>
      </c>
      <c r="L307" s="512">
        <v>1200</v>
      </c>
      <c r="M307" s="512">
        <v>1400</v>
      </c>
      <c r="N307" s="512">
        <v>1700</v>
      </c>
      <c r="O307" s="512">
        <v>2000</v>
      </c>
      <c r="P307" s="513">
        <v>2500</v>
      </c>
      <c r="Q307" s="514">
        <v>111</v>
      </c>
      <c r="R307" s="512">
        <v>1194.5369153153151</v>
      </c>
      <c r="S307" s="512">
        <v>800</v>
      </c>
      <c r="T307" s="512">
        <v>900</v>
      </c>
      <c r="U307" s="512">
        <v>1181.414</v>
      </c>
      <c r="V307" s="512">
        <v>1400</v>
      </c>
      <c r="W307" s="513">
        <v>1728</v>
      </c>
    </row>
    <row r="308" spans="1:23" s="509" customFormat="1" ht="12.75">
      <c r="A308" s="515" t="s">
        <v>613</v>
      </c>
      <c r="B308" s="515" t="s">
        <v>27</v>
      </c>
      <c r="C308" s="512">
        <v>58</v>
      </c>
      <c r="D308" s="512">
        <v>2935.344827586207</v>
      </c>
      <c r="E308" s="512">
        <v>2000</v>
      </c>
      <c r="F308" s="512">
        <v>2300</v>
      </c>
      <c r="G308" s="512">
        <v>3000</v>
      </c>
      <c r="H308" s="512">
        <v>3500</v>
      </c>
      <c r="I308" s="513">
        <v>4060.0000000000009</v>
      </c>
      <c r="J308" s="514">
        <v>41</v>
      </c>
      <c r="K308" s="512">
        <v>3052.439024390244</v>
      </c>
      <c r="L308" s="512">
        <v>2100</v>
      </c>
      <c r="M308" s="512">
        <v>2400</v>
      </c>
      <c r="N308" s="512">
        <v>2800</v>
      </c>
      <c r="O308" s="512">
        <v>3500</v>
      </c>
      <c r="P308" s="513">
        <v>4500</v>
      </c>
      <c r="Q308" s="514">
        <v>57</v>
      </c>
      <c r="R308" s="512">
        <v>2375.0170947368424</v>
      </c>
      <c r="S308" s="512">
        <v>1500</v>
      </c>
      <c r="T308" s="512">
        <v>1773.76</v>
      </c>
      <c r="U308" s="512">
        <v>2082.2400000000002</v>
      </c>
      <c r="V308" s="512">
        <v>2730</v>
      </c>
      <c r="W308" s="513">
        <v>3500</v>
      </c>
    </row>
    <row r="309" spans="1:23" s="509" customFormat="1" ht="12.75">
      <c r="A309" s="515" t="s">
        <v>613</v>
      </c>
      <c r="B309" s="515" t="s">
        <v>37</v>
      </c>
      <c r="C309" s="512">
        <v>82</v>
      </c>
      <c r="D309" s="512">
        <v>1534.7560975609756</v>
      </c>
      <c r="E309" s="512">
        <v>1100</v>
      </c>
      <c r="F309" s="512">
        <v>1300</v>
      </c>
      <c r="G309" s="512">
        <v>1500</v>
      </c>
      <c r="H309" s="512">
        <v>1800</v>
      </c>
      <c r="I309" s="513">
        <v>2000</v>
      </c>
      <c r="J309" s="514">
        <v>59</v>
      </c>
      <c r="K309" s="512">
        <v>1614.406779661017</v>
      </c>
      <c r="L309" s="512">
        <v>1200</v>
      </c>
      <c r="M309" s="512">
        <v>1350</v>
      </c>
      <c r="N309" s="512">
        <v>1500</v>
      </c>
      <c r="O309" s="512">
        <v>1800</v>
      </c>
      <c r="P309" s="513">
        <v>2000</v>
      </c>
      <c r="Q309" s="514">
        <v>72</v>
      </c>
      <c r="R309" s="512">
        <v>1089.1105222222222</v>
      </c>
      <c r="S309" s="512">
        <v>770.08960000000002</v>
      </c>
      <c r="T309" s="512">
        <v>902</v>
      </c>
      <c r="U309" s="512">
        <v>1082.5264000000002</v>
      </c>
      <c r="V309" s="512">
        <v>1247.1295</v>
      </c>
      <c r="W309" s="513">
        <v>1400</v>
      </c>
    </row>
    <row r="310" spans="1:23" s="509" customFormat="1" ht="12.75">
      <c r="A310" s="515" t="s">
        <v>613</v>
      </c>
      <c r="B310" s="515" t="s">
        <v>24</v>
      </c>
      <c r="C310" s="512">
        <v>16</v>
      </c>
      <c r="D310" s="512">
        <v>3500</v>
      </c>
      <c r="E310" s="512">
        <v>2500</v>
      </c>
      <c r="F310" s="512">
        <v>2725</v>
      </c>
      <c r="G310" s="512">
        <v>3500</v>
      </c>
      <c r="H310" s="512">
        <v>3750</v>
      </c>
      <c r="I310" s="513">
        <v>5000</v>
      </c>
      <c r="J310" s="514">
        <v>12</v>
      </c>
      <c r="K310" s="512">
        <v>3516.6666666666665</v>
      </c>
      <c r="L310" s="512">
        <v>2520</v>
      </c>
      <c r="M310" s="512">
        <v>2775</v>
      </c>
      <c r="N310" s="512">
        <v>3500</v>
      </c>
      <c r="O310" s="512">
        <v>4000</v>
      </c>
      <c r="P310" s="513">
        <v>4900</v>
      </c>
      <c r="Q310" s="514">
        <v>16</v>
      </c>
      <c r="R310" s="512">
        <v>2578.8558750000002</v>
      </c>
      <c r="S310" s="512">
        <v>1750.1790000000001</v>
      </c>
      <c r="T310" s="512">
        <v>2136.2239999999997</v>
      </c>
      <c r="U310" s="512">
        <v>2475</v>
      </c>
      <c r="V310" s="512">
        <v>3104.08</v>
      </c>
      <c r="W310" s="513">
        <v>3778.88</v>
      </c>
    </row>
    <row r="311" spans="1:23" s="509" customFormat="1" ht="12.75">
      <c r="A311" s="515" t="s">
        <v>613</v>
      </c>
      <c r="B311" s="515" t="s">
        <v>36</v>
      </c>
      <c r="C311" s="512">
        <v>2</v>
      </c>
      <c r="D311" s="512">
        <v>2000</v>
      </c>
      <c r="E311" s="512" t="s">
        <v>559</v>
      </c>
      <c r="F311" s="512" t="s">
        <v>559</v>
      </c>
      <c r="G311" s="512" t="s">
        <v>559</v>
      </c>
      <c r="H311" s="512" t="s">
        <v>559</v>
      </c>
      <c r="I311" s="513" t="s">
        <v>559</v>
      </c>
      <c r="J311" s="514">
        <v>2</v>
      </c>
      <c r="K311" s="512">
        <v>2350</v>
      </c>
      <c r="L311" s="512" t="s">
        <v>559</v>
      </c>
      <c r="M311" s="512" t="s">
        <v>559</v>
      </c>
      <c r="N311" s="512" t="s">
        <v>559</v>
      </c>
      <c r="O311" s="512" t="s">
        <v>559</v>
      </c>
      <c r="P311" s="513" t="s">
        <v>559</v>
      </c>
      <c r="Q311" s="514">
        <v>1</v>
      </c>
      <c r="R311" s="512" t="s">
        <v>559</v>
      </c>
      <c r="S311" s="512" t="s">
        <v>559</v>
      </c>
      <c r="T311" s="512" t="s">
        <v>559</v>
      </c>
      <c r="U311" s="512" t="s">
        <v>559</v>
      </c>
      <c r="V311" s="512" t="s">
        <v>559</v>
      </c>
      <c r="W311" s="513" t="s">
        <v>559</v>
      </c>
    </row>
    <row r="312" spans="1:23" s="509" customFormat="1" ht="12.75">
      <c r="A312" s="515" t="s">
        <v>613</v>
      </c>
      <c r="B312" s="515" t="s">
        <v>25</v>
      </c>
      <c r="C312" s="512">
        <v>20</v>
      </c>
      <c r="D312" s="512">
        <v>2870</v>
      </c>
      <c r="E312" s="512">
        <v>1980</v>
      </c>
      <c r="F312" s="512">
        <v>2275</v>
      </c>
      <c r="G312" s="512">
        <v>2700</v>
      </c>
      <c r="H312" s="512">
        <v>3500</v>
      </c>
      <c r="I312" s="513">
        <v>4000</v>
      </c>
      <c r="J312" s="514">
        <v>18</v>
      </c>
      <c r="K312" s="512">
        <v>2783.3333333333335</v>
      </c>
      <c r="L312" s="512">
        <v>1940</v>
      </c>
      <c r="M312" s="512">
        <v>2150</v>
      </c>
      <c r="N312" s="512">
        <v>2700</v>
      </c>
      <c r="O312" s="512">
        <v>3375</v>
      </c>
      <c r="P312" s="513">
        <v>4000</v>
      </c>
      <c r="Q312" s="514">
        <v>20</v>
      </c>
      <c r="R312" s="512">
        <v>2071.3118599999993</v>
      </c>
      <c r="S312" s="512">
        <v>1379.1552000000001</v>
      </c>
      <c r="T312" s="512">
        <v>1541.4438</v>
      </c>
      <c r="U312" s="512">
        <v>2179.6799999999998</v>
      </c>
      <c r="V312" s="512">
        <v>2371.44</v>
      </c>
      <c r="W312" s="513">
        <v>2715.3951999999999</v>
      </c>
    </row>
    <row r="313" spans="1:23" s="509" customFormat="1" ht="12.75">
      <c r="A313" s="515" t="s">
        <v>613</v>
      </c>
      <c r="B313" s="515" t="s">
        <v>28</v>
      </c>
      <c r="C313" s="512">
        <v>31</v>
      </c>
      <c r="D313" s="512">
        <v>2199.3548387096776</v>
      </c>
      <c r="E313" s="512">
        <v>1700</v>
      </c>
      <c r="F313" s="512">
        <v>1740</v>
      </c>
      <c r="G313" s="512">
        <v>2000</v>
      </c>
      <c r="H313" s="512">
        <v>2500</v>
      </c>
      <c r="I313" s="513">
        <v>3000</v>
      </c>
      <c r="J313" s="514">
        <v>22</v>
      </c>
      <c r="K313" s="512">
        <v>2161.3636363636365</v>
      </c>
      <c r="L313" s="512">
        <v>1700</v>
      </c>
      <c r="M313" s="512">
        <v>1812.5</v>
      </c>
      <c r="N313" s="512">
        <v>2000</v>
      </c>
      <c r="O313" s="512">
        <v>2450</v>
      </c>
      <c r="P313" s="513">
        <v>2980.0000000000005</v>
      </c>
      <c r="Q313" s="514">
        <v>27</v>
      </c>
      <c r="R313" s="512">
        <v>1723.0114814814815</v>
      </c>
      <c r="S313" s="512">
        <v>1306.586</v>
      </c>
      <c r="T313" s="512">
        <v>1463.0529999999999</v>
      </c>
      <c r="U313" s="512">
        <v>1696.6399999999999</v>
      </c>
      <c r="V313" s="512">
        <v>1947.2800000000002</v>
      </c>
      <c r="W313" s="513">
        <v>2167.4400000000005</v>
      </c>
    </row>
    <row r="314" spans="1:23" s="509" customFormat="1" ht="12.75">
      <c r="A314" s="515" t="s">
        <v>613</v>
      </c>
      <c r="B314" s="515" t="s">
        <v>23</v>
      </c>
      <c r="C314" s="512">
        <v>7</v>
      </c>
      <c r="D314" s="512">
        <v>5028.5714285714284</v>
      </c>
      <c r="E314" s="512">
        <v>2680</v>
      </c>
      <c r="F314" s="512">
        <v>3000</v>
      </c>
      <c r="G314" s="512">
        <v>5000</v>
      </c>
      <c r="H314" s="512">
        <v>6500</v>
      </c>
      <c r="I314" s="513">
        <v>7800.0000000000009</v>
      </c>
      <c r="J314" s="514">
        <v>4</v>
      </c>
      <c r="K314" s="512">
        <v>3950</v>
      </c>
      <c r="L314" s="512" t="s">
        <v>559</v>
      </c>
      <c r="M314" s="512" t="s">
        <v>559</v>
      </c>
      <c r="N314" s="512" t="s">
        <v>559</v>
      </c>
      <c r="O314" s="512" t="s">
        <v>559</v>
      </c>
      <c r="P314" s="513" t="s">
        <v>559</v>
      </c>
      <c r="Q314" s="514">
        <v>7</v>
      </c>
      <c r="R314" s="512">
        <v>3313.5014285714287</v>
      </c>
      <c r="S314" s="512">
        <v>988.37000000000012</v>
      </c>
      <c r="T314" s="512">
        <v>2084.6549999999997</v>
      </c>
      <c r="U314" s="512">
        <v>3470.4</v>
      </c>
      <c r="V314" s="512">
        <v>4550.08</v>
      </c>
      <c r="W314" s="513">
        <v>5552.64</v>
      </c>
    </row>
    <row r="315" spans="1:23" s="509" customFormat="1" ht="12.75">
      <c r="A315" s="515" t="s">
        <v>613</v>
      </c>
      <c r="B315" s="515" t="s">
        <v>32</v>
      </c>
      <c r="C315" s="512">
        <v>2</v>
      </c>
      <c r="D315" s="512">
        <v>975</v>
      </c>
      <c r="E315" s="512" t="s">
        <v>559</v>
      </c>
      <c r="F315" s="512" t="s">
        <v>559</v>
      </c>
      <c r="G315" s="512" t="s">
        <v>559</v>
      </c>
      <c r="H315" s="512" t="s">
        <v>559</v>
      </c>
      <c r="I315" s="513" t="s">
        <v>559</v>
      </c>
      <c r="J315" s="514">
        <v>1</v>
      </c>
      <c r="K315" s="512" t="s">
        <v>559</v>
      </c>
      <c r="L315" s="512" t="s">
        <v>559</v>
      </c>
      <c r="M315" s="512" t="s">
        <v>559</v>
      </c>
      <c r="N315" s="512" t="s">
        <v>559</v>
      </c>
      <c r="O315" s="512" t="s">
        <v>559</v>
      </c>
      <c r="P315" s="513" t="s">
        <v>559</v>
      </c>
      <c r="Q315" s="514">
        <v>2</v>
      </c>
      <c r="R315" s="512">
        <v>743.09199999999998</v>
      </c>
      <c r="S315" s="512" t="s">
        <v>559</v>
      </c>
      <c r="T315" s="512" t="s">
        <v>559</v>
      </c>
      <c r="U315" s="512" t="s">
        <v>559</v>
      </c>
      <c r="V315" s="512" t="s">
        <v>559</v>
      </c>
      <c r="W315" s="513" t="s">
        <v>559</v>
      </c>
    </row>
    <row r="316" spans="1:23" s="509" customFormat="1" ht="12.75">
      <c r="A316" s="515" t="s">
        <v>613</v>
      </c>
      <c r="B316" s="515" t="s">
        <v>33</v>
      </c>
      <c r="C316" s="512">
        <v>5</v>
      </c>
      <c r="D316" s="512">
        <v>2440</v>
      </c>
      <c r="E316" s="512" t="s">
        <v>559</v>
      </c>
      <c r="F316" s="512" t="s">
        <v>559</v>
      </c>
      <c r="G316" s="512" t="s">
        <v>559</v>
      </c>
      <c r="H316" s="512" t="s">
        <v>559</v>
      </c>
      <c r="I316" s="513" t="s">
        <v>559</v>
      </c>
      <c r="J316" s="514">
        <v>3</v>
      </c>
      <c r="K316" s="512">
        <v>2083.3333333333335</v>
      </c>
      <c r="L316" s="512" t="s">
        <v>559</v>
      </c>
      <c r="M316" s="512" t="s">
        <v>559</v>
      </c>
      <c r="N316" s="512" t="s">
        <v>559</v>
      </c>
      <c r="O316" s="512" t="s">
        <v>559</v>
      </c>
      <c r="P316" s="513" t="s">
        <v>559</v>
      </c>
      <c r="Q316" s="514">
        <v>5</v>
      </c>
      <c r="R316" s="512">
        <v>1821.2692</v>
      </c>
      <c r="S316" s="512" t="s">
        <v>559</v>
      </c>
      <c r="T316" s="512" t="s">
        <v>559</v>
      </c>
      <c r="U316" s="512" t="s">
        <v>559</v>
      </c>
      <c r="V316" s="512" t="s">
        <v>559</v>
      </c>
      <c r="W316" s="513" t="s">
        <v>559</v>
      </c>
    </row>
    <row r="317" spans="1:23" s="509" customFormat="1" ht="12.75">
      <c r="A317" s="515" t="s">
        <v>634</v>
      </c>
      <c r="B317" s="515" t="s">
        <v>27</v>
      </c>
      <c r="C317" s="512">
        <v>42</v>
      </c>
      <c r="D317" s="512">
        <v>2943.5714285714284</v>
      </c>
      <c r="E317" s="512">
        <v>1700</v>
      </c>
      <c r="F317" s="512">
        <v>1800</v>
      </c>
      <c r="G317" s="512">
        <v>2500</v>
      </c>
      <c r="H317" s="512">
        <v>3000</v>
      </c>
      <c r="I317" s="513">
        <v>4000</v>
      </c>
      <c r="J317" s="514">
        <v>30</v>
      </c>
      <c r="K317" s="512">
        <v>3066.6666666666665</v>
      </c>
      <c r="L317" s="512">
        <v>1700</v>
      </c>
      <c r="M317" s="512">
        <v>1800</v>
      </c>
      <c r="N317" s="512">
        <v>2550</v>
      </c>
      <c r="O317" s="512">
        <v>3300</v>
      </c>
      <c r="P317" s="513">
        <v>4550.0000000000009</v>
      </c>
      <c r="Q317" s="514">
        <v>40</v>
      </c>
      <c r="R317" s="512">
        <v>2035.5599099999999</v>
      </c>
      <c r="S317" s="512">
        <v>1291.2706000000001</v>
      </c>
      <c r="T317" s="512">
        <v>1471.5250000000001</v>
      </c>
      <c r="U317" s="512">
        <v>1928</v>
      </c>
      <c r="V317" s="512">
        <v>2303.4</v>
      </c>
      <c r="W317" s="513">
        <v>3023.9040000000005</v>
      </c>
    </row>
    <row r="318" spans="1:23" s="509" customFormat="1" ht="12.75">
      <c r="A318" s="515" t="s">
        <v>634</v>
      </c>
      <c r="B318" s="515" t="s">
        <v>30</v>
      </c>
      <c r="C318" s="512">
        <v>30</v>
      </c>
      <c r="D318" s="512">
        <v>2763.3333333333335</v>
      </c>
      <c r="E318" s="512">
        <v>1770</v>
      </c>
      <c r="F318" s="512">
        <v>2025</v>
      </c>
      <c r="G318" s="512">
        <v>2500</v>
      </c>
      <c r="H318" s="512">
        <v>2950</v>
      </c>
      <c r="I318" s="513">
        <v>3050.0000000000009</v>
      </c>
      <c r="J318" s="514">
        <v>21</v>
      </c>
      <c r="K318" s="512">
        <v>2757.1428571428573</v>
      </c>
      <c r="L318" s="512">
        <v>2100</v>
      </c>
      <c r="M318" s="512">
        <v>2500</v>
      </c>
      <c r="N318" s="512">
        <v>2500</v>
      </c>
      <c r="O318" s="512">
        <v>3000</v>
      </c>
      <c r="P318" s="513">
        <v>3500</v>
      </c>
      <c r="Q318" s="514">
        <v>28</v>
      </c>
      <c r="R318" s="512">
        <v>1793.5196428571428</v>
      </c>
      <c r="S318" s="512">
        <v>1248.3237999999999</v>
      </c>
      <c r="T318" s="512">
        <v>1500</v>
      </c>
      <c r="U318" s="512">
        <v>1773.76</v>
      </c>
      <c r="V318" s="512">
        <v>1928</v>
      </c>
      <c r="W318" s="513">
        <v>2545.1843200000003</v>
      </c>
    </row>
    <row r="319" spans="1:23" s="509" customFormat="1" ht="12.75">
      <c r="A319" s="515" t="s">
        <v>634</v>
      </c>
      <c r="B319" s="515" t="s">
        <v>37</v>
      </c>
      <c r="C319" s="512">
        <v>35</v>
      </c>
      <c r="D319" s="512">
        <v>1697.1428571428571</v>
      </c>
      <c r="E319" s="512">
        <v>1300</v>
      </c>
      <c r="F319" s="512">
        <v>1350</v>
      </c>
      <c r="G319" s="512">
        <v>1500</v>
      </c>
      <c r="H319" s="512">
        <v>2000</v>
      </c>
      <c r="I319" s="513">
        <v>2060</v>
      </c>
      <c r="J319" s="514">
        <v>28</v>
      </c>
      <c r="K319" s="512">
        <v>1717.8571428571429</v>
      </c>
      <c r="L319" s="512">
        <v>1370</v>
      </c>
      <c r="M319" s="512">
        <v>1500</v>
      </c>
      <c r="N319" s="512">
        <v>1600</v>
      </c>
      <c r="O319" s="512">
        <v>2000</v>
      </c>
      <c r="P319" s="513">
        <v>2030</v>
      </c>
      <c r="Q319" s="514">
        <v>28</v>
      </c>
      <c r="R319" s="512">
        <v>1187.1458285714286</v>
      </c>
      <c r="S319" s="512">
        <v>878.86400000000003</v>
      </c>
      <c r="T319" s="512">
        <v>996.70799999999997</v>
      </c>
      <c r="U319" s="512">
        <v>1165.7670000000001</v>
      </c>
      <c r="V319" s="512">
        <v>1376.8805</v>
      </c>
      <c r="W319" s="513">
        <v>1642.16</v>
      </c>
    </row>
    <row r="320" spans="1:23" s="509" customFormat="1" ht="12.75">
      <c r="A320" s="515" t="s">
        <v>634</v>
      </c>
      <c r="B320" s="515" t="s">
        <v>36</v>
      </c>
      <c r="C320" s="512">
        <v>125</v>
      </c>
      <c r="D320" s="512">
        <v>2002.8</v>
      </c>
      <c r="E320" s="512">
        <v>1400</v>
      </c>
      <c r="F320" s="512">
        <v>1500</v>
      </c>
      <c r="G320" s="512">
        <v>2000</v>
      </c>
      <c r="H320" s="512">
        <v>2500</v>
      </c>
      <c r="I320" s="513">
        <v>3000</v>
      </c>
      <c r="J320" s="514">
        <v>90</v>
      </c>
      <c r="K320" s="512">
        <v>2102.911111111111</v>
      </c>
      <c r="L320" s="512">
        <v>1500</v>
      </c>
      <c r="M320" s="512">
        <v>1625</v>
      </c>
      <c r="N320" s="512">
        <v>2000</v>
      </c>
      <c r="O320" s="512">
        <v>2500</v>
      </c>
      <c r="P320" s="513">
        <v>3000</v>
      </c>
      <c r="Q320" s="514">
        <v>106</v>
      </c>
      <c r="R320" s="512">
        <v>1380.8676566037734</v>
      </c>
      <c r="S320" s="512">
        <v>893</v>
      </c>
      <c r="T320" s="512">
        <v>1090.6505000000002</v>
      </c>
      <c r="U320" s="512">
        <v>1231.4829999999999</v>
      </c>
      <c r="V320" s="512">
        <v>1600.558</v>
      </c>
      <c r="W320" s="513">
        <v>2000</v>
      </c>
    </row>
    <row r="321" spans="1:23" s="509" customFormat="1" ht="12.75">
      <c r="A321" s="515" t="s">
        <v>634</v>
      </c>
      <c r="B321" s="515" t="s">
        <v>32</v>
      </c>
      <c r="C321" s="512">
        <v>18</v>
      </c>
      <c r="D321" s="512">
        <v>1711.1111111111111</v>
      </c>
      <c r="E321" s="512">
        <v>1200</v>
      </c>
      <c r="F321" s="512">
        <v>1500</v>
      </c>
      <c r="G321" s="512">
        <v>1550</v>
      </c>
      <c r="H321" s="512">
        <v>2000</v>
      </c>
      <c r="I321" s="513">
        <v>2150.0000000000005</v>
      </c>
      <c r="J321" s="514">
        <v>14</v>
      </c>
      <c r="K321" s="512">
        <v>1807.1428571428571</v>
      </c>
      <c r="L321" s="512">
        <v>1290</v>
      </c>
      <c r="M321" s="512">
        <v>1525</v>
      </c>
      <c r="N321" s="512">
        <v>1900</v>
      </c>
      <c r="O321" s="512">
        <v>2000</v>
      </c>
      <c r="P321" s="513">
        <v>2310.0000000000005</v>
      </c>
      <c r="Q321" s="514">
        <v>17</v>
      </c>
      <c r="R321" s="512">
        <v>1205.041694117647</v>
      </c>
      <c r="S321" s="512">
        <v>796.4</v>
      </c>
      <c r="T321" s="512">
        <v>1000</v>
      </c>
      <c r="U321" s="512">
        <v>1150.1200000000001</v>
      </c>
      <c r="V321" s="512">
        <v>1431.76</v>
      </c>
      <c r="W321" s="513">
        <v>1640</v>
      </c>
    </row>
    <row r="322" spans="1:23" s="509" customFormat="1" ht="12.75">
      <c r="A322" s="515" t="s">
        <v>634</v>
      </c>
      <c r="B322" s="515" t="s">
        <v>31</v>
      </c>
      <c r="C322" s="512">
        <v>26</v>
      </c>
      <c r="D322" s="512">
        <v>1846.1538461538462</v>
      </c>
      <c r="E322" s="512">
        <v>1450</v>
      </c>
      <c r="F322" s="512">
        <v>1500</v>
      </c>
      <c r="G322" s="512">
        <v>1750</v>
      </c>
      <c r="H322" s="512">
        <v>2000</v>
      </c>
      <c r="I322" s="513">
        <v>2550</v>
      </c>
      <c r="J322" s="514">
        <v>17</v>
      </c>
      <c r="K322" s="512">
        <v>2135.294117647059</v>
      </c>
      <c r="L322" s="512">
        <v>1700</v>
      </c>
      <c r="M322" s="512">
        <v>1800</v>
      </c>
      <c r="N322" s="512">
        <v>1900</v>
      </c>
      <c r="O322" s="512">
        <v>2000</v>
      </c>
      <c r="P322" s="513">
        <v>2540</v>
      </c>
      <c r="Q322" s="514">
        <v>23</v>
      </c>
      <c r="R322" s="512">
        <v>1420.8418608695652</v>
      </c>
      <c r="S322" s="512">
        <v>1142.8604799999998</v>
      </c>
      <c r="T322" s="512">
        <v>1284.5169999999998</v>
      </c>
      <c r="U322" s="512">
        <v>1494.346</v>
      </c>
      <c r="V322" s="512">
        <v>1556.934</v>
      </c>
      <c r="W322" s="513">
        <v>1586.5808</v>
      </c>
    </row>
    <row r="323" spans="1:23" s="509" customFormat="1" ht="12.75">
      <c r="A323" s="515" t="s">
        <v>634</v>
      </c>
      <c r="B323" s="515" t="s">
        <v>29</v>
      </c>
      <c r="C323" s="512">
        <v>56</v>
      </c>
      <c r="D323" s="512">
        <v>2342.8571428571427</v>
      </c>
      <c r="E323" s="512">
        <v>1500</v>
      </c>
      <c r="F323" s="512">
        <v>1775</v>
      </c>
      <c r="G323" s="512">
        <v>2200</v>
      </c>
      <c r="H323" s="512">
        <v>2800</v>
      </c>
      <c r="I323" s="513">
        <v>3000</v>
      </c>
      <c r="J323" s="514">
        <v>40</v>
      </c>
      <c r="K323" s="512">
        <v>2302.5</v>
      </c>
      <c r="L323" s="512">
        <v>1500</v>
      </c>
      <c r="M323" s="512">
        <v>1700</v>
      </c>
      <c r="N323" s="512">
        <v>2000</v>
      </c>
      <c r="O323" s="512">
        <v>2550</v>
      </c>
      <c r="P323" s="513">
        <v>3050.0000000000009</v>
      </c>
      <c r="Q323" s="514">
        <v>52</v>
      </c>
      <c r="R323" s="512">
        <v>1651.8317769230769</v>
      </c>
      <c r="S323" s="512">
        <v>1118.2633199999998</v>
      </c>
      <c r="T323" s="512">
        <v>1306.586</v>
      </c>
      <c r="U323" s="512">
        <v>1556.934</v>
      </c>
      <c r="V323" s="512">
        <v>1942.7840000000001</v>
      </c>
      <c r="W323" s="513">
        <v>2214.58</v>
      </c>
    </row>
    <row r="324" spans="1:23" s="509" customFormat="1" ht="12.75">
      <c r="A324" s="515" t="s">
        <v>634</v>
      </c>
      <c r="B324" s="515" t="s">
        <v>34</v>
      </c>
      <c r="C324" s="512">
        <v>35</v>
      </c>
      <c r="D324" s="512">
        <v>1732.0571428571429</v>
      </c>
      <c r="E324" s="512">
        <v>1200</v>
      </c>
      <c r="F324" s="512">
        <v>1400</v>
      </c>
      <c r="G324" s="512">
        <v>1600</v>
      </c>
      <c r="H324" s="512">
        <v>2000</v>
      </c>
      <c r="I324" s="513">
        <v>2500</v>
      </c>
      <c r="J324" s="514">
        <v>23</v>
      </c>
      <c r="K324" s="512">
        <v>1782.608695652174</v>
      </c>
      <c r="L324" s="512">
        <v>1300</v>
      </c>
      <c r="M324" s="512">
        <v>1450</v>
      </c>
      <c r="N324" s="512">
        <v>1800</v>
      </c>
      <c r="O324" s="512">
        <v>2000</v>
      </c>
      <c r="P324" s="513">
        <v>2460</v>
      </c>
      <c r="Q324" s="514">
        <v>30</v>
      </c>
      <c r="R324" s="512">
        <v>1288.94472</v>
      </c>
      <c r="S324" s="512">
        <v>848.78719999999998</v>
      </c>
      <c r="T324" s="512">
        <v>1094.2065</v>
      </c>
      <c r="U324" s="512">
        <v>1242.7485999999999</v>
      </c>
      <c r="V324" s="512">
        <v>1422.5</v>
      </c>
      <c r="W324" s="513">
        <v>1687.0000000000002</v>
      </c>
    </row>
    <row r="325" spans="1:23" s="509" customFormat="1" ht="12.75">
      <c r="A325" s="515" t="s">
        <v>634</v>
      </c>
      <c r="B325" s="515" t="s">
        <v>26</v>
      </c>
      <c r="C325" s="512">
        <v>10</v>
      </c>
      <c r="D325" s="512">
        <v>2875</v>
      </c>
      <c r="E325" s="512">
        <v>1780</v>
      </c>
      <c r="F325" s="512">
        <v>1825</v>
      </c>
      <c r="G325" s="512">
        <v>2200</v>
      </c>
      <c r="H325" s="512">
        <v>3312.5</v>
      </c>
      <c r="I325" s="513">
        <v>4299.9999999999991</v>
      </c>
      <c r="J325" s="514">
        <v>6</v>
      </c>
      <c r="K325" s="512">
        <v>3333.3333333333335</v>
      </c>
      <c r="L325" s="512">
        <v>1900</v>
      </c>
      <c r="M325" s="512">
        <v>2100</v>
      </c>
      <c r="N325" s="512">
        <v>2600</v>
      </c>
      <c r="O325" s="512">
        <v>3700</v>
      </c>
      <c r="P325" s="513">
        <v>5500</v>
      </c>
      <c r="Q325" s="514">
        <v>9</v>
      </c>
      <c r="R325" s="512">
        <v>1955.3855555555556</v>
      </c>
      <c r="S325" s="512">
        <v>1400.4015999999999</v>
      </c>
      <c r="T325" s="512">
        <v>1431.76</v>
      </c>
      <c r="U325" s="512">
        <v>1600</v>
      </c>
      <c r="V325" s="512">
        <v>2043.6799999999998</v>
      </c>
      <c r="W325" s="513">
        <v>3053.9519999999993</v>
      </c>
    </row>
    <row r="326" spans="1:23" s="509" customFormat="1" ht="12.75">
      <c r="A326" s="515" t="s">
        <v>634</v>
      </c>
      <c r="B326" s="515" t="s">
        <v>24</v>
      </c>
      <c r="C326" s="512">
        <v>6</v>
      </c>
      <c r="D326" s="512">
        <v>3333.3333333333335</v>
      </c>
      <c r="E326" s="512">
        <v>1850</v>
      </c>
      <c r="F326" s="512">
        <v>2200</v>
      </c>
      <c r="G326" s="512">
        <v>2900</v>
      </c>
      <c r="H326" s="512">
        <v>4500</v>
      </c>
      <c r="I326" s="513">
        <v>5250</v>
      </c>
      <c r="J326" s="514">
        <v>3</v>
      </c>
      <c r="K326" s="512">
        <v>3466.6666666666665</v>
      </c>
      <c r="L326" s="512" t="s">
        <v>559</v>
      </c>
      <c r="M326" s="512" t="s">
        <v>559</v>
      </c>
      <c r="N326" s="512" t="s">
        <v>559</v>
      </c>
      <c r="O326" s="512" t="s">
        <v>559</v>
      </c>
      <c r="P326" s="513" t="s">
        <v>559</v>
      </c>
      <c r="Q326" s="514">
        <v>5</v>
      </c>
      <c r="R326" s="512">
        <v>2138.3991999999998</v>
      </c>
      <c r="S326" s="512" t="s">
        <v>559</v>
      </c>
      <c r="T326" s="512" t="s">
        <v>559</v>
      </c>
      <c r="U326" s="512" t="s">
        <v>559</v>
      </c>
      <c r="V326" s="512" t="s">
        <v>559</v>
      </c>
      <c r="W326" s="513" t="s">
        <v>559</v>
      </c>
    </row>
    <row r="327" spans="1:23" s="509" customFormat="1" ht="12.75">
      <c r="A327" s="515" t="s">
        <v>634</v>
      </c>
      <c r="B327" s="515" t="s">
        <v>28</v>
      </c>
      <c r="C327" s="512">
        <v>20</v>
      </c>
      <c r="D327" s="512">
        <v>2275</v>
      </c>
      <c r="E327" s="512">
        <v>1790</v>
      </c>
      <c r="F327" s="512">
        <v>2000</v>
      </c>
      <c r="G327" s="512">
        <v>2000</v>
      </c>
      <c r="H327" s="512">
        <v>2500</v>
      </c>
      <c r="I327" s="513">
        <v>3050.0000000000009</v>
      </c>
      <c r="J327" s="514">
        <v>11</v>
      </c>
      <c r="K327" s="512">
        <v>2236.3636363636365</v>
      </c>
      <c r="L327" s="512">
        <v>2000</v>
      </c>
      <c r="M327" s="512">
        <v>2000</v>
      </c>
      <c r="N327" s="512">
        <v>2000</v>
      </c>
      <c r="O327" s="512">
        <v>2500</v>
      </c>
      <c r="P327" s="513">
        <v>2500</v>
      </c>
      <c r="Q327" s="514">
        <v>16</v>
      </c>
      <c r="R327" s="512">
        <v>1697.6510499999999</v>
      </c>
      <c r="S327" s="512">
        <v>1237.6469999999999</v>
      </c>
      <c r="T327" s="512">
        <v>1400.3494999999998</v>
      </c>
      <c r="U327" s="512">
        <v>1569.4189999999999</v>
      </c>
      <c r="V327" s="512">
        <v>1722</v>
      </c>
      <c r="W327" s="513">
        <v>2450</v>
      </c>
    </row>
    <row r="328" spans="1:23" s="509" customFormat="1" ht="12.75">
      <c r="A328" s="515" t="s">
        <v>634</v>
      </c>
      <c r="B328" s="515" t="s">
        <v>35</v>
      </c>
      <c r="C328" s="512">
        <v>5</v>
      </c>
      <c r="D328" s="512">
        <v>2020</v>
      </c>
      <c r="E328" s="512" t="s">
        <v>559</v>
      </c>
      <c r="F328" s="512" t="s">
        <v>559</v>
      </c>
      <c r="G328" s="512" t="s">
        <v>559</v>
      </c>
      <c r="H328" s="512" t="s">
        <v>559</v>
      </c>
      <c r="I328" s="513" t="s">
        <v>559</v>
      </c>
      <c r="J328" s="514">
        <v>3</v>
      </c>
      <c r="K328" s="512">
        <v>1933.3333333333333</v>
      </c>
      <c r="L328" s="512" t="s">
        <v>559</v>
      </c>
      <c r="M328" s="512" t="s">
        <v>559</v>
      </c>
      <c r="N328" s="512" t="s">
        <v>559</v>
      </c>
      <c r="O328" s="512" t="s">
        <v>559</v>
      </c>
      <c r="P328" s="513" t="s">
        <v>559</v>
      </c>
      <c r="Q328" s="514">
        <v>4</v>
      </c>
      <c r="R328" s="512">
        <v>1640.8705</v>
      </c>
      <c r="S328" s="512" t="s">
        <v>559</v>
      </c>
      <c r="T328" s="512" t="s">
        <v>559</v>
      </c>
      <c r="U328" s="512" t="s">
        <v>559</v>
      </c>
      <c r="V328" s="512" t="s">
        <v>559</v>
      </c>
      <c r="W328" s="513" t="s">
        <v>559</v>
      </c>
    </row>
    <row r="329" spans="1:23" s="509" customFormat="1" ht="12.75">
      <c r="A329" s="515" t="s">
        <v>634</v>
      </c>
      <c r="B329" s="515" t="s">
        <v>33</v>
      </c>
      <c r="C329" s="512">
        <v>3</v>
      </c>
      <c r="D329" s="512">
        <v>2016.6666666666667</v>
      </c>
      <c r="E329" s="512" t="s">
        <v>559</v>
      </c>
      <c r="F329" s="512" t="s">
        <v>559</v>
      </c>
      <c r="G329" s="512" t="s">
        <v>559</v>
      </c>
      <c r="H329" s="512" t="s">
        <v>559</v>
      </c>
      <c r="I329" s="513" t="s">
        <v>559</v>
      </c>
      <c r="J329" s="514">
        <v>3</v>
      </c>
      <c r="K329" s="512">
        <v>2200</v>
      </c>
      <c r="L329" s="512" t="s">
        <v>559</v>
      </c>
      <c r="M329" s="512" t="s">
        <v>559</v>
      </c>
      <c r="N329" s="512" t="s">
        <v>559</v>
      </c>
      <c r="O329" s="512" t="s">
        <v>559</v>
      </c>
      <c r="P329" s="513" t="s">
        <v>559</v>
      </c>
      <c r="Q329" s="514">
        <v>3</v>
      </c>
      <c r="R329" s="512">
        <v>1788.5593333333334</v>
      </c>
      <c r="S329" s="512" t="s">
        <v>559</v>
      </c>
      <c r="T329" s="512" t="s">
        <v>559</v>
      </c>
      <c r="U329" s="512" t="s">
        <v>559</v>
      </c>
      <c r="V329" s="512" t="s">
        <v>559</v>
      </c>
      <c r="W329" s="513" t="s">
        <v>559</v>
      </c>
    </row>
    <row r="330" spans="1:23" s="509" customFormat="1" ht="12.75">
      <c r="A330" s="515" t="s">
        <v>634</v>
      </c>
      <c r="B330" s="515" t="s">
        <v>23</v>
      </c>
      <c r="C330" s="512">
        <v>3</v>
      </c>
      <c r="D330" s="512">
        <v>3000</v>
      </c>
      <c r="E330" s="512" t="s">
        <v>559</v>
      </c>
      <c r="F330" s="512" t="s">
        <v>559</v>
      </c>
      <c r="G330" s="512" t="s">
        <v>559</v>
      </c>
      <c r="H330" s="512" t="s">
        <v>559</v>
      </c>
      <c r="I330" s="513" t="s">
        <v>559</v>
      </c>
      <c r="J330" s="514">
        <v>1</v>
      </c>
      <c r="K330" s="512" t="s">
        <v>559</v>
      </c>
      <c r="L330" s="512" t="s">
        <v>559</v>
      </c>
      <c r="M330" s="512" t="s">
        <v>559</v>
      </c>
      <c r="N330" s="512" t="s">
        <v>559</v>
      </c>
      <c r="O330" s="512" t="s">
        <v>559</v>
      </c>
      <c r="P330" s="513" t="s">
        <v>559</v>
      </c>
      <c r="Q330" s="514">
        <v>3</v>
      </c>
      <c r="R330" s="512">
        <v>2032.3333333333333</v>
      </c>
      <c r="S330" s="512" t="s">
        <v>559</v>
      </c>
      <c r="T330" s="512" t="s">
        <v>559</v>
      </c>
      <c r="U330" s="512" t="s">
        <v>559</v>
      </c>
      <c r="V330" s="512" t="s">
        <v>559</v>
      </c>
      <c r="W330" s="513" t="s">
        <v>559</v>
      </c>
    </row>
    <row r="331" spans="1:23" s="509" customFormat="1" ht="12.75">
      <c r="A331" s="515" t="s">
        <v>634</v>
      </c>
      <c r="B331" s="515" t="s">
        <v>25</v>
      </c>
      <c r="C331" s="512">
        <v>6</v>
      </c>
      <c r="D331" s="512">
        <v>2833.3333333333335</v>
      </c>
      <c r="E331" s="512">
        <v>1850</v>
      </c>
      <c r="F331" s="512">
        <v>2075</v>
      </c>
      <c r="G331" s="512">
        <v>2400</v>
      </c>
      <c r="H331" s="512">
        <v>3625</v>
      </c>
      <c r="I331" s="513">
        <v>4250</v>
      </c>
      <c r="J331" s="514">
        <v>5</v>
      </c>
      <c r="K331" s="512">
        <v>3060</v>
      </c>
      <c r="L331" s="512" t="s">
        <v>559</v>
      </c>
      <c r="M331" s="512" t="s">
        <v>559</v>
      </c>
      <c r="N331" s="512" t="s">
        <v>559</v>
      </c>
      <c r="O331" s="512" t="s">
        <v>559</v>
      </c>
      <c r="P331" s="513" t="s">
        <v>559</v>
      </c>
      <c r="Q331" s="514">
        <v>5</v>
      </c>
      <c r="R331" s="512">
        <v>2393.4080000000004</v>
      </c>
      <c r="S331" s="512" t="s">
        <v>559</v>
      </c>
      <c r="T331" s="512" t="s">
        <v>559</v>
      </c>
      <c r="U331" s="512" t="s">
        <v>559</v>
      </c>
      <c r="V331" s="512" t="s">
        <v>559</v>
      </c>
      <c r="W331" s="513" t="s">
        <v>559</v>
      </c>
    </row>
    <row r="332" spans="1:23" s="509" customFormat="1" ht="12.75">
      <c r="A332" s="515" t="s">
        <v>686</v>
      </c>
      <c r="B332" s="515" t="s">
        <v>29</v>
      </c>
      <c r="C332" s="512">
        <v>45</v>
      </c>
      <c r="D332" s="512">
        <v>2168.8888888888887</v>
      </c>
      <c r="E332" s="512">
        <v>1500</v>
      </c>
      <c r="F332" s="512">
        <v>1800</v>
      </c>
      <c r="G332" s="512">
        <v>2100</v>
      </c>
      <c r="H332" s="512">
        <v>2500</v>
      </c>
      <c r="I332" s="513">
        <v>2760</v>
      </c>
      <c r="J332" s="514">
        <v>30</v>
      </c>
      <c r="K332" s="512">
        <v>2176.6666666666665</v>
      </c>
      <c r="L332" s="512">
        <v>1590</v>
      </c>
      <c r="M332" s="512">
        <v>1800</v>
      </c>
      <c r="N332" s="512">
        <v>2150</v>
      </c>
      <c r="O332" s="512">
        <v>2500</v>
      </c>
      <c r="P332" s="513">
        <v>2820.0000000000005</v>
      </c>
      <c r="Q332" s="514">
        <v>43</v>
      </c>
      <c r="R332" s="512">
        <v>1621.8398790697677</v>
      </c>
      <c r="S332" s="512">
        <v>1103.2646399999999</v>
      </c>
      <c r="T332" s="512">
        <v>1302.6469999999999</v>
      </c>
      <c r="U332" s="512">
        <v>1710</v>
      </c>
      <c r="V332" s="512">
        <v>1908.7199999999998</v>
      </c>
      <c r="W332" s="513">
        <v>2250.0000000000009</v>
      </c>
    </row>
    <row r="333" spans="1:23" s="509" customFormat="1" ht="12.75">
      <c r="A333" s="515" t="s">
        <v>686</v>
      </c>
      <c r="B333" s="515" t="s">
        <v>26</v>
      </c>
      <c r="C333" s="512">
        <v>26</v>
      </c>
      <c r="D333" s="512">
        <v>2450</v>
      </c>
      <c r="E333" s="512">
        <v>1650</v>
      </c>
      <c r="F333" s="512">
        <v>2000</v>
      </c>
      <c r="G333" s="512">
        <v>2350</v>
      </c>
      <c r="H333" s="512">
        <v>2875</v>
      </c>
      <c r="I333" s="513">
        <v>3400</v>
      </c>
      <c r="J333" s="514">
        <v>22</v>
      </c>
      <c r="K333" s="512">
        <v>2518.181818181818</v>
      </c>
      <c r="L333" s="512">
        <v>1820</v>
      </c>
      <c r="M333" s="512">
        <v>2000</v>
      </c>
      <c r="N333" s="512">
        <v>2400</v>
      </c>
      <c r="O333" s="512">
        <v>2925</v>
      </c>
      <c r="P333" s="513">
        <v>3470.0000000000005</v>
      </c>
      <c r="Q333" s="514">
        <v>25</v>
      </c>
      <c r="R333" s="512">
        <v>1761.8784800000001</v>
      </c>
      <c r="S333" s="512">
        <v>784.80000000000007</v>
      </c>
      <c r="T333" s="512">
        <v>1197</v>
      </c>
      <c r="U333" s="512">
        <v>1773.76</v>
      </c>
      <c r="V333" s="512">
        <v>2043.6799999999998</v>
      </c>
      <c r="W333" s="513">
        <v>2881.2224000000006</v>
      </c>
    </row>
    <row r="334" spans="1:23" s="509" customFormat="1" ht="12.75">
      <c r="A334" s="515" t="s">
        <v>686</v>
      </c>
      <c r="B334" s="515" t="s">
        <v>25</v>
      </c>
      <c r="C334" s="512">
        <v>19</v>
      </c>
      <c r="D334" s="512">
        <v>2589.4736842105262</v>
      </c>
      <c r="E334" s="512">
        <v>1800</v>
      </c>
      <c r="F334" s="512">
        <v>2350</v>
      </c>
      <c r="G334" s="512">
        <v>2500</v>
      </c>
      <c r="H334" s="512">
        <v>3000</v>
      </c>
      <c r="I334" s="513">
        <v>3260</v>
      </c>
      <c r="J334" s="514">
        <v>16</v>
      </c>
      <c r="K334" s="512">
        <v>2567.1875</v>
      </c>
      <c r="L334" s="512">
        <v>1900</v>
      </c>
      <c r="M334" s="512">
        <v>2375</v>
      </c>
      <c r="N334" s="512">
        <v>2500</v>
      </c>
      <c r="O334" s="512">
        <v>3000</v>
      </c>
      <c r="P334" s="513">
        <v>3000</v>
      </c>
      <c r="Q334" s="514">
        <v>19</v>
      </c>
      <c r="R334" s="512">
        <v>1890.9703368421049</v>
      </c>
      <c r="S334" s="512">
        <v>1431.7595999999999</v>
      </c>
      <c r="T334" s="512">
        <v>1674.6608000000001</v>
      </c>
      <c r="U334" s="512">
        <v>1915.6608000000001</v>
      </c>
      <c r="V334" s="512">
        <v>2082.2399999999998</v>
      </c>
      <c r="W334" s="513">
        <v>2443.4239999999995</v>
      </c>
    </row>
    <row r="335" spans="1:23" s="509" customFormat="1" ht="12.75">
      <c r="A335" s="515" t="s">
        <v>686</v>
      </c>
      <c r="B335" s="515" t="s">
        <v>27</v>
      </c>
      <c r="C335" s="512">
        <v>17</v>
      </c>
      <c r="D335" s="512">
        <v>3105.8823529411766</v>
      </c>
      <c r="E335" s="512">
        <v>2000</v>
      </c>
      <c r="F335" s="512">
        <v>2500</v>
      </c>
      <c r="G335" s="512">
        <v>2800</v>
      </c>
      <c r="H335" s="512">
        <v>3800</v>
      </c>
      <c r="I335" s="513">
        <v>4380</v>
      </c>
      <c r="J335" s="514">
        <v>15</v>
      </c>
      <c r="K335" s="512">
        <v>3173.3333333333335</v>
      </c>
      <c r="L335" s="512">
        <v>2040</v>
      </c>
      <c r="M335" s="512">
        <v>2650</v>
      </c>
      <c r="N335" s="512">
        <v>3500</v>
      </c>
      <c r="O335" s="512">
        <v>3750</v>
      </c>
      <c r="P335" s="513">
        <v>4000</v>
      </c>
      <c r="Q335" s="514">
        <v>16</v>
      </c>
      <c r="R335" s="512">
        <v>2364.7530000000002</v>
      </c>
      <c r="S335" s="512">
        <v>1525.6399999999999</v>
      </c>
      <c r="T335" s="512">
        <v>1721.4</v>
      </c>
      <c r="U335" s="512">
        <v>2374.0239999999999</v>
      </c>
      <c r="V335" s="512">
        <v>3017.3199999999997</v>
      </c>
      <c r="W335" s="513">
        <v>3200.48</v>
      </c>
    </row>
    <row r="336" spans="1:23" s="509" customFormat="1" ht="12.75">
      <c r="A336" s="515" t="s">
        <v>686</v>
      </c>
      <c r="B336" s="515" t="s">
        <v>31</v>
      </c>
      <c r="C336" s="512">
        <v>10</v>
      </c>
      <c r="D336" s="512">
        <v>2090</v>
      </c>
      <c r="E336" s="512">
        <v>1460</v>
      </c>
      <c r="F336" s="512">
        <v>1800</v>
      </c>
      <c r="G336" s="512">
        <v>2300</v>
      </c>
      <c r="H336" s="512">
        <v>2450</v>
      </c>
      <c r="I336" s="513">
        <v>2510</v>
      </c>
      <c r="J336" s="514">
        <v>9</v>
      </c>
      <c r="K336" s="512">
        <v>2094.4444444444443</v>
      </c>
      <c r="L336" s="512">
        <v>1440</v>
      </c>
      <c r="M336" s="512">
        <v>1750</v>
      </c>
      <c r="N336" s="512">
        <v>2300</v>
      </c>
      <c r="O336" s="512">
        <v>2300</v>
      </c>
      <c r="P336" s="513">
        <v>2600</v>
      </c>
      <c r="Q336" s="514">
        <v>10</v>
      </c>
      <c r="R336" s="512">
        <v>1625.3772800000002</v>
      </c>
      <c r="S336" s="512">
        <v>1250.7341200000001</v>
      </c>
      <c r="T336" s="512">
        <v>1382.473</v>
      </c>
      <c r="U336" s="512">
        <v>1614.7730000000001</v>
      </c>
      <c r="V336" s="512">
        <v>1860.52</v>
      </c>
      <c r="W336" s="513">
        <v>2065.2736</v>
      </c>
    </row>
    <row r="337" spans="1:23" s="509" customFormat="1" ht="12.75">
      <c r="A337" s="515" t="s">
        <v>686</v>
      </c>
      <c r="B337" s="515" t="s">
        <v>24</v>
      </c>
      <c r="C337" s="512">
        <v>6</v>
      </c>
      <c r="D337" s="512">
        <v>2983.3333333333335</v>
      </c>
      <c r="E337" s="512">
        <v>2500</v>
      </c>
      <c r="F337" s="512">
        <v>2525</v>
      </c>
      <c r="G337" s="512">
        <v>2600</v>
      </c>
      <c r="H337" s="512">
        <v>3275</v>
      </c>
      <c r="I337" s="513">
        <v>3850</v>
      </c>
      <c r="J337" s="514">
        <v>6</v>
      </c>
      <c r="K337" s="512">
        <v>3200</v>
      </c>
      <c r="L337" s="512">
        <v>2700</v>
      </c>
      <c r="M337" s="512">
        <v>2925</v>
      </c>
      <c r="N337" s="512">
        <v>3250</v>
      </c>
      <c r="O337" s="512">
        <v>3500</v>
      </c>
      <c r="P337" s="513">
        <v>3650</v>
      </c>
      <c r="Q337" s="514">
        <v>6</v>
      </c>
      <c r="R337" s="512">
        <v>2248.7866666666664</v>
      </c>
      <c r="S337" s="512">
        <v>1279.76</v>
      </c>
      <c r="T337" s="512">
        <v>1638.8</v>
      </c>
      <c r="U337" s="512">
        <v>2073.3199999999997</v>
      </c>
      <c r="V337" s="512">
        <v>2810.42</v>
      </c>
      <c r="W337" s="513">
        <v>3393.2799999999997</v>
      </c>
    </row>
    <row r="338" spans="1:23" s="509" customFormat="1" ht="12.75">
      <c r="A338" s="515" t="s">
        <v>686</v>
      </c>
      <c r="B338" s="515" t="s">
        <v>33</v>
      </c>
      <c r="C338" s="512">
        <v>4</v>
      </c>
      <c r="D338" s="512">
        <v>1875</v>
      </c>
      <c r="E338" s="512" t="s">
        <v>559</v>
      </c>
      <c r="F338" s="512" t="s">
        <v>559</v>
      </c>
      <c r="G338" s="512" t="s">
        <v>559</v>
      </c>
      <c r="H338" s="512" t="s">
        <v>559</v>
      </c>
      <c r="I338" s="513" t="s">
        <v>559</v>
      </c>
      <c r="J338" s="514">
        <v>3</v>
      </c>
      <c r="K338" s="512">
        <v>1933.3333333333333</v>
      </c>
      <c r="L338" s="512" t="s">
        <v>559</v>
      </c>
      <c r="M338" s="512" t="s">
        <v>559</v>
      </c>
      <c r="N338" s="512" t="s">
        <v>559</v>
      </c>
      <c r="O338" s="512" t="s">
        <v>559</v>
      </c>
      <c r="P338" s="513" t="s">
        <v>559</v>
      </c>
      <c r="Q338" s="514">
        <v>2</v>
      </c>
      <c r="R338" s="512">
        <v>1402.62</v>
      </c>
      <c r="S338" s="512" t="s">
        <v>559</v>
      </c>
      <c r="T338" s="512" t="s">
        <v>559</v>
      </c>
      <c r="U338" s="512" t="s">
        <v>559</v>
      </c>
      <c r="V338" s="512" t="s">
        <v>559</v>
      </c>
      <c r="W338" s="513" t="s">
        <v>559</v>
      </c>
    </row>
    <row r="339" spans="1:23" s="509" customFormat="1" ht="12.75">
      <c r="A339" s="515" t="s">
        <v>686</v>
      </c>
      <c r="B339" s="515" t="s">
        <v>34</v>
      </c>
      <c r="C339" s="512">
        <v>2</v>
      </c>
      <c r="D339" s="512">
        <v>1950</v>
      </c>
      <c r="E339" s="512" t="s">
        <v>559</v>
      </c>
      <c r="F339" s="512" t="s">
        <v>559</v>
      </c>
      <c r="G339" s="512" t="s">
        <v>559</v>
      </c>
      <c r="H339" s="512" t="s">
        <v>559</v>
      </c>
      <c r="I339" s="513" t="s">
        <v>559</v>
      </c>
      <c r="J339" s="514">
        <v>2</v>
      </c>
      <c r="K339" s="512">
        <v>1950</v>
      </c>
      <c r="L339" s="512" t="s">
        <v>559</v>
      </c>
      <c r="M339" s="512" t="s">
        <v>559</v>
      </c>
      <c r="N339" s="512" t="s">
        <v>559</v>
      </c>
      <c r="O339" s="512" t="s">
        <v>559</v>
      </c>
      <c r="P339" s="513" t="s">
        <v>559</v>
      </c>
      <c r="Q339" s="514">
        <v>2</v>
      </c>
      <c r="R339" s="512">
        <v>1345.568</v>
      </c>
      <c r="S339" s="512" t="s">
        <v>559</v>
      </c>
      <c r="T339" s="512" t="s">
        <v>559</v>
      </c>
      <c r="U339" s="512" t="s">
        <v>559</v>
      </c>
      <c r="V339" s="512" t="s">
        <v>559</v>
      </c>
      <c r="W339" s="513" t="s">
        <v>559</v>
      </c>
    </row>
    <row r="340" spans="1:23" s="509" customFormat="1" ht="12.75">
      <c r="A340" s="515" t="s">
        <v>686</v>
      </c>
      <c r="B340" s="515" t="s">
        <v>23</v>
      </c>
      <c r="C340" s="512">
        <v>5</v>
      </c>
      <c r="D340" s="512">
        <v>2500</v>
      </c>
      <c r="E340" s="512" t="s">
        <v>559</v>
      </c>
      <c r="F340" s="512" t="s">
        <v>559</v>
      </c>
      <c r="G340" s="512" t="s">
        <v>559</v>
      </c>
      <c r="H340" s="512" t="s">
        <v>559</v>
      </c>
      <c r="I340" s="513" t="s">
        <v>559</v>
      </c>
      <c r="J340" s="514">
        <v>3</v>
      </c>
      <c r="K340" s="512">
        <v>2833.3333333333335</v>
      </c>
      <c r="L340" s="512" t="s">
        <v>559</v>
      </c>
      <c r="M340" s="512" t="s">
        <v>559</v>
      </c>
      <c r="N340" s="512" t="s">
        <v>559</v>
      </c>
      <c r="O340" s="512" t="s">
        <v>559</v>
      </c>
      <c r="P340" s="513" t="s">
        <v>559</v>
      </c>
      <c r="Q340" s="514">
        <v>4</v>
      </c>
      <c r="R340" s="512">
        <v>1162.692</v>
      </c>
      <c r="S340" s="512" t="s">
        <v>559</v>
      </c>
      <c r="T340" s="512" t="s">
        <v>559</v>
      </c>
      <c r="U340" s="512" t="s">
        <v>559</v>
      </c>
      <c r="V340" s="512" t="s">
        <v>559</v>
      </c>
      <c r="W340" s="513" t="s">
        <v>559</v>
      </c>
    </row>
    <row r="341" spans="1:23" s="509" customFormat="1" ht="12.75">
      <c r="A341" s="515" t="s">
        <v>695</v>
      </c>
      <c r="B341" s="515" t="s">
        <v>34</v>
      </c>
      <c r="C341" s="512">
        <v>5</v>
      </c>
      <c r="D341" s="512">
        <v>2320</v>
      </c>
      <c r="E341" s="512" t="s">
        <v>559</v>
      </c>
      <c r="F341" s="512" t="s">
        <v>559</v>
      </c>
      <c r="G341" s="512" t="s">
        <v>559</v>
      </c>
      <c r="H341" s="512" t="s">
        <v>559</v>
      </c>
      <c r="I341" s="513" t="s">
        <v>559</v>
      </c>
      <c r="J341" s="514">
        <v>3</v>
      </c>
      <c r="K341" s="512">
        <v>2200</v>
      </c>
      <c r="L341" s="512" t="s">
        <v>559</v>
      </c>
      <c r="M341" s="512" t="s">
        <v>559</v>
      </c>
      <c r="N341" s="512" t="s">
        <v>559</v>
      </c>
      <c r="O341" s="512" t="s">
        <v>559</v>
      </c>
      <c r="P341" s="513" t="s">
        <v>559</v>
      </c>
      <c r="Q341" s="514">
        <v>5</v>
      </c>
      <c r="R341" s="512">
        <v>1450</v>
      </c>
      <c r="S341" s="512" t="s">
        <v>559</v>
      </c>
      <c r="T341" s="512" t="s">
        <v>559</v>
      </c>
      <c r="U341" s="512" t="s">
        <v>559</v>
      </c>
      <c r="V341" s="512" t="s">
        <v>559</v>
      </c>
      <c r="W341" s="513" t="s">
        <v>559</v>
      </c>
    </row>
    <row r="342" spans="1:23" s="509" customFormat="1" ht="12.75">
      <c r="A342" s="515" t="s">
        <v>695</v>
      </c>
      <c r="B342" s="515" t="s">
        <v>26</v>
      </c>
      <c r="C342" s="512">
        <v>2</v>
      </c>
      <c r="D342" s="512">
        <v>2500</v>
      </c>
      <c r="E342" s="512" t="s">
        <v>559</v>
      </c>
      <c r="F342" s="512" t="s">
        <v>559</v>
      </c>
      <c r="G342" s="512" t="s">
        <v>559</v>
      </c>
      <c r="H342" s="512" t="s">
        <v>559</v>
      </c>
      <c r="I342" s="513" t="s">
        <v>559</v>
      </c>
      <c r="J342" s="514">
        <v>1</v>
      </c>
      <c r="K342" s="512" t="s">
        <v>559</v>
      </c>
      <c r="L342" s="512" t="s">
        <v>559</v>
      </c>
      <c r="M342" s="512" t="s">
        <v>559</v>
      </c>
      <c r="N342" s="512" t="s">
        <v>559</v>
      </c>
      <c r="O342" s="512" t="s">
        <v>559</v>
      </c>
      <c r="P342" s="513" t="s">
        <v>559</v>
      </c>
      <c r="Q342" s="514">
        <v>2</v>
      </c>
      <c r="R342" s="512">
        <v>1655.8530000000001</v>
      </c>
      <c r="S342" s="512" t="s">
        <v>559</v>
      </c>
      <c r="T342" s="512" t="s">
        <v>559</v>
      </c>
      <c r="U342" s="512" t="s">
        <v>559</v>
      </c>
      <c r="V342" s="512" t="s">
        <v>559</v>
      </c>
      <c r="W342" s="513" t="s">
        <v>559</v>
      </c>
    </row>
    <row r="343" spans="1:23" s="509" customFormat="1" ht="12.75">
      <c r="A343" s="515" t="s">
        <v>695</v>
      </c>
      <c r="B343" s="515" t="s">
        <v>30</v>
      </c>
      <c r="C343" s="512">
        <v>2</v>
      </c>
      <c r="D343" s="512">
        <v>2050</v>
      </c>
      <c r="E343" s="512" t="s">
        <v>559</v>
      </c>
      <c r="F343" s="512" t="s">
        <v>559</v>
      </c>
      <c r="G343" s="512" t="s">
        <v>559</v>
      </c>
      <c r="H343" s="512" t="s">
        <v>559</v>
      </c>
      <c r="I343" s="513" t="s">
        <v>559</v>
      </c>
      <c r="J343" s="514">
        <v>2</v>
      </c>
      <c r="K343" s="512">
        <v>2000</v>
      </c>
      <c r="L343" s="512" t="s">
        <v>559</v>
      </c>
      <c r="M343" s="512" t="s">
        <v>559</v>
      </c>
      <c r="N343" s="512" t="s">
        <v>559</v>
      </c>
      <c r="O343" s="512" t="s">
        <v>559</v>
      </c>
      <c r="P343" s="513" t="s">
        <v>559</v>
      </c>
      <c r="Q343" s="514">
        <v>2</v>
      </c>
      <c r="R343" s="512">
        <v>1875</v>
      </c>
      <c r="S343" s="512" t="s">
        <v>559</v>
      </c>
      <c r="T343" s="512" t="s">
        <v>559</v>
      </c>
      <c r="U343" s="512" t="s">
        <v>559</v>
      </c>
      <c r="V343" s="512" t="s">
        <v>559</v>
      </c>
      <c r="W343" s="513" t="s">
        <v>559</v>
      </c>
    </row>
    <row r="344" spans="1:23" s="509" customFormat="1" ht="12.75">
      <c r="A344" s="515" t="s">
        <v>695</v>
      </c>
      <c r="B344" s="515" t="s">
        <v>28</v>
      </c>
      <c r="C344" s="512">
        <v>2</v>
      </c>
      <c r="D344" s="512">
        <v>2750</v>
      </c>
      <c r="E344" s="512" t="s">
        <v>559</v>
      </c>
      <c r="F344" s="512" t="s">
        <v>559</v>
      </c>
      <c r="G344" s="512" t="s">
        <v>559</v>
      </c>
      <c r="H344" s="512" t="s">
        <v>559</v>
      </c>
      <c r="I344" s="513" t="s">
        <v>559</v>
      </c>
      <c r="J344" s="514">
        <v>2</v>
      </c>
      <c r="K344" s="512">
        <v>2500</v>
      </c>
      <c r="L344" s="512" t="s">
        <v>559</v>
      </c>
      <c r="M344" s="512" t="s">
        <v>559</v>
      </c>
      <c r="N344" s="512" t="s">
        <v>559</v>
      </c>
      <c r="O344" s="512" t="s">
        <v>559</v>
      </c>
      <c r="P344" s="513" t="s">
        <v>559</v>
      </c>
      <c r="Q344" s="514">
        <v>2</v>
      </c>
      <c r="R344" s="512">
        <v>1850</v>
      </c>
      <c r="S344" s="512" t="s">
        <v>559</v>
      </c>
      <c r="T344" s="512" t="s">
        <v>559</v>
      </c>
      <c r="U344" s="512" t="s">
        <v>559</v>
      </c>
      <c r="V344" s="512" t="s">
        <v>559</v>
      </c>
      <c r="W344" s="513" t="s">
        <v>559</v>
      </c>
    </row>
    <row r="345" spans="1:23" s="509" customFormat="1" ht="12.75">
      <c r="A345" s="515" t="s">
        <v>560</v>
      </c>
      <c r="B345" s="515" t="s">
        <v>936</v>
      </c>
      <c r="C345" s="512">
        <v>330</v>
      </c>
      <c r="D345" s="512">
        <v>1799.0666666666666</v>
      </c>
      <c r="E345" s="512">
        <v>1300</v>
      </c>
      <c r="F345" s="512">
        <v>1500</v>
      </c>
      <c r="G345" s="512">
        <v>1700</v>
      </c>
      <c r="H345" s="512">
        <v>2000</v>
      </c>
      <c r="I345" s="513">
        <v>2500</v>
      </c>
      <c r="J345" s="514">
        <v>234</v>
      </c>
      <c r="K345" s="512">
        <v>1895.91452991453</v>
      </c>
      <c r="L345" s="512">
        <v>1400</v>
      </c>
      <c r="M345" s="512">
        <v>1512.5</v>
      </c>
      <c r="N345" s="512">
        <v>1800</v>
      </c>
      <c r="O345" s="512">
        <v>2000</v>
      </c>
      <c r="P345" s="513">
        <v>2500</v>
      </c>
      <c r="Q345" s="514">
        <v>315</v>
      </c>
      <c r="R345" s="512">
        <v>1340.5143707936525</v>
      </c>
      <c r="S345" s="512">
        <v>902</v>
      </c>
      <c r="T345" s="512">
        <v>1056.24</v>
      </c>
      <c r="U345" s="512">
        <v>1275.2940000000001</v>
      </c>
      <c r="V345" s="512">
        <v>1556.934</v>
      </c>
      <c r="W345" s="513">
        <v>1798.7584000000002</v>
      </c>
    </row>
  </sheetData>
  <autoFilter ref="A2:W345" xr:uid="{3BA654FE-63BF-4625-B13C-40DEB869B946}"/>
  <mergeCells count="3">
    <mergeCell ref="C1:I1"/>
    <mergeCell ref="J1:P1"/>
    <mergeCell ref="Q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481B-18B7-4221-B52B-879AF42AC8CC}">
  <dimension ref="A1:M40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/>
  <cols>
    <col min="1" max="1" width="67.3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3" s="9" customFormat="1" ht="18">
      <c r="A1" s="293" t="s">
        <v>846</v>
      </c>
      <c r="B1" s="487"/>
      <c r="C1" s="487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3" s="9" customFormat="1" ht="31.5" customHeight="1">
      <c r="A2" s="292" t="s">
        <v>306</v>
      </c>
      <c r="B2" s="487"/>
      <c r="C2" s="487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3" s="21" customFormat="1">
      <c r="A3" s="39" t="s">
        <v>306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64"/>
    </row>
    <row r="4" spans="1:13" s="21" customFormat="1">
      <c r="A4" s="2" t="s">
        <v>307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64"/>
    </row>
    <row r="5" spans="1:13" s="21" customFormat="1">
      <c r="A5" s="45" t="s">
        <v>308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64"/>
    </row>
    <row r="6" spans="1:13" s="21" customFormat="1" ht="51">
      <c r="A6" s="46" t="s">
        <v>309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64"/>
    </row>
    <row r="7" spans="1:13" s="21" customFormat="1">
      <c r="A7" s="46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64"/>
    </row>
    <row r="8" spans="1:13" s="21" customFormat="1" ht="38.25">
      <c r="A8" s="189"/>
      <c r="B8" s="208" t="s">
        <v>310</v>
      </c>
      <c r="C8" s="208" t="s">
        <v>311</v>
      </c>
      <c r="D8" s="208" t="s">
        <v>77</v>
      </c>
      <c r="E8" s="208" t="s">
        <v>312</v>
      </c>
      <c r="F8" s="208" t="s">
        <v>313</v>
      </c>
      <c r="G8" s="241" t="s">
        <v>770</v>
      </c>
      <c r="H8" s="208" t="s">
        <v>310</v>
      </c>
      <c r="I8" s="208" t="s">
        <v>311</v>
      </c>
      <c r="J8" s="208" t="s">
        <v>77</v>
      </c>
      <c r="K8" s="208" t="s">
        <v>312</v>
      </c>
      <c r="L8" s="208" t="s">
        <v>313</v>
      </c>
      <c r="M8" s="64"/>
    </row>
    <row r="9" spans="1:13" s="21" customFormat="1">
      <c r="A9" s="189" t="s">
        <v>314</v>
      </c>
      <c r="B9" s="85">
        <v>2973</v>
      </c>
      <c r="C9" s="85">
        <v>3458</v>
      </c>
      <c r="D9" s="85">
        <v>1327</v>
      </c>
      <c r="E9" s="85">
        <v>141</v>
      </c>
      <c r="F9" s="85">
        <v>57</v>
      </c>
      <c r="G9" s="191">
        <v>7956</v>
      </c>
      <c r="H9" s="89">
        <v>0.37368024132730016</v>
      </c>
      <c r="I9" s="89">
        <v>0.434640522875817</v>
      </c>
      <c r="J9" s="89">
        <v>0.16679235796882855</v>
      </c>
      <c r="K9" s="89">
        <v>1.7722473604826545E-2</v>
      </c>
      <c r="L9" s="89">
        <v>7.1644042232277523E-3</v>
      </c>
      <c r="M9" s="64"/>
    </row>
    <row r="10" spans="1:13" s="21" customFormat="1">
      <c r="A10" s="189"/>
      <c r="B10" s="190"/>
      <c r="C10" s="190"/>
      <c r="D10" s="190"/>
      <c r="E10" s="190"/>
      <c r="F10" s="190"/>
      <c r="G10" s="191"/>
      <c r="H10" s="89"/>
      <c r="I10" s="89"/>
      <c r="J10" s="89"/>
      <c r="K10" s="89"/>
      <c r="L10" s="89"/>
      <c r="M10" s="64"/>
    </row>
    <row r="11" spans="1:13" s="21" customFormat="1">
      <c r="A11" s="192" t="s">
        <v>315</v>
      </c>
      <c r="B11" s="190"/>
      <c r="C11" s="190"/>
      <c r="D11" s="190"/>
      <c r="E11" s="190"/>
      <c r="F11" s="190"/>
      <c r="G11" s="191"/>
      <c r="H11" s="89"/>
      <c r="I11" s="89"/>
      <c r="J11" s="89"/>
      <c r="K11" s="89"/>
      <c r="L11" s="89"/>
      <c r="M11" s="64"/>
    </row>
    <row r="12" spans="1:13" s="21" customFormat="1">
      <c r="A12" s="189" t="s">
        <v>316</v>
      </c>
      <c r="B12" s="85">
        <v>807</v>
      </c>
      <c r="C12" s="85">
        <v>1334</v>
      </c>
      <c r="D12" s="85">
        <v>3079</v>
      </c>
      <c r="E12" s="85">
        <v>1671</v>
      </c>
      <c r="F12" s="85">
        <v>638</v>
      </c>
      <c r="G12" s="191">
        <v>7529</v>
      </c>
      <c r="H12" s="89">
        <v>0.10718554920972241</v>
      </c>
      <c r="I12" s="89">
        <v>0.17718156461681497</v>
      </c>
      <c r="J12" s="89">
        <v>0.40895205206534735</v>
      </c>
      <c r="K12" s="89">
        <v>0.22194182494355161</v>
      </c>
      <c r="L12" s="89">
        <v>8.4739009164563686E-2</v>
      </c>
      <c r="M12" s="64"/>
    </row>
    <row r="13" spans="1:13" s="21" customFormat="1">
      <c r="A13" s="193" t="s">
        <v>317</v>
      </c>
      <c r="B13" s="85">
        <v>3747</v>
      </c>
      <c r="C13" s="85">
        <v>2317</v>
      </c>
      <c r="D13" s="85">
        <v>1249</v>
      </c>
      <c r="E13" s="85">
        <v>122</v>
      </c>
      <c r="F13" s="85">
        <v>53</v>
      </c>
      <c r="G13" s="191">
        <v>7488</v>
      </c>
      <c r="H13" s="89">
        <v>0.50040064102564108</v>
      </c>
      <c r="I13" s="89">
        <v>0.30942841880341881</v>
      </c>
      <c r="J13" s="89">
        <v>0.16680021367521367</v>
      </c>
      <c r="K13" s="89">
        <v>1.6292735042735044E-2</v>
      </c>
      <c r="L13" s="89">
        <v>7.077991452991453E-3</v>
      </c>
      <c r="M13" s="64"/>
    </row>
    <row r="14" spans="1:13" s="21" customFormat="1">
      <c r="A14" s="193" t="s">
        <v>318</v>
      </c>
      <c r="B14" s="85">
        <v>201</v>
      </c>
      <c r="C14" s="85">
        <v>309</v>
      </c>
      <c r="D14" s="85">
        <v>1428</v>
      </c>
      <c r="E14" s="85">
        <v>2980</v>
      </c>
      <c r="F14" s="85">
        <v>2677</v>
      </c>
      <c r="G14" s="191">
        <v>7595</v>
      </c>
      <c r="H14" s="89">
        <v>2.6464779460171166E-2</v>
      </c>
      <c r="I14" s="89">
        <v>4.0684660961158657E-2</v>
      </c>
      <c r="J14" s="89">
        <v>0.1880184331797235</v>
      </c>
      <c r="K14" s="89">
        <v>0.39236339697169192</v>
      </c>
      <c r="L14" s="89">
        <v>0.35246872942725477</v>
      </c>
      <c r="M14" s="64"/>
    </row>
    <row r="15" spans="1:13" s="21" customFormat="1">
      <c r="A15" s="193" t="s">
        <v>319</v>
      </c>
      <c r="B15" s="85">
        <v>213</v>
      </c>
      <c r="C15" s="85">
        <v>483</v>
      </c>
      <c r="D15" s="85">
        <v>2688</v>
      </c>
      <c r="E15" s="85">
        <v>2708</v>
      </c>
      <c r="F15" s="85">
        <v>1519</v>
      </c>
      <c r="G15" s="191">
        <v>7611</v>
      </c>
      <c r="H15" s="89">
        <v>2.7985810011824989E-2</v>
      </c>
      <c r="I15" s="89">
        <v>6.3460780449349621E-2</v>
      </c>
      <c r="J15" s="89">
        <v>0.35317303902246749</v>
      </c>
      <c r="K15" s="89">
        <v>0.35580081461043228</v>
      </c>
      <c r="L15" s="89">
        <v>0.19957955590592563</v>
      </c>
      <c r="M15" s="64"/>
    </row>
    <row r="16" spans="1:13" s="21" customFormat="1">
      <c r="A16" s="193" t="s">
        <v>320</v>
      </c>
      <c r="B16" s="85">
        <v>73</v>
      </c>
      <c r="C16" s="85">
        <v>84</v>
      </c>
      <c r="D16" s="85">
        <v>709</v>
      </c>
      <c r="E16" s="85">
        <v>3193</v>
      </c>
      <c r="F16" s="85">
        <v>3828</v>
      </c>
      <c r="G16" s="191">
        <v>7887</v>
      </c>
      <c r="H16" s="89">
        <v>9.2557372892100934E-3</v>
      </c>
      <c r="I16" s="89">
        <v>1.0650437428680106E-2</v>
      </c>
      <c r="J16" s="89">
        <v>8.9894763534930894E-2</v>
      </c>
      <c r="K16" s="89">
        <v>0.40484341321161404</v>
      </c>
      <c r="L16" s="89">
        <v>0.48535564853556484</v>
      </c>
      <c r="M16" s="64"/>
    </row>
    <row r="17" spans="1:13" s="21" customFormat="1">
      <c r="A17" s="189"/>
      <c r="B17" s="190"/>
      <c r="C17" s="190"/>
      <c r="D17" s="190"/>
      <c r="E17" s="190"/>
      <c r="F17" s="190"/>
      <c r="G17" s="191"/>
      <c r="H17" s="89"/>
      <c r="I17" s="89"/>
      <c r="J17" s="89"/>
      <c r="K17" s="89"/>
      <c r="L17" s="89"/>
      <c r="M17" s="64"/>
    </row>
    <row r="18" spans="1:13" s="21" customFormat="1">
      <c r="A18" s="192" t="s">
        <v>315</v>
      </c>
      <c r="B18" s="190"/>
      <c r="C18" s="190"/>
      <c r="D18" s="190"/>
      <c r="E18" s="190"/>
      <c r="F18" s="190"/>
      <c r="G18" s="191"/>
      <c r="H18" s="89"/>
      <c r="I18" s="89"/>
      <c r="J18" s="89"/>
      <c r="K18" s="89"/>
      <c r="L18" s="89"/>
      <c r="M18" s="64"/>
    </row>
    <row r="19" spans="1:13" s="21" customFormat="1">
      <c r="A19" s="189" t="s">
        <v>321</v>
      </c>
      <c r="B19" s="85">
        <v>596</v>
      </c>
      <c r="C19" s="85">
        <v>934</v>
      </c>
      <c r="D19" s="85">
        <v>3159</v>
      </c>
      <c r="E19" s="85">
        <v>1969</v>
      </c>
      <c r="F19" s="85">
        <v>960</v>
      </c>
      <c r="G19" s="191">
        <v>7618</v>
      </c>
      <c r="H19" s="89">
        <v>7.8235757416644791E-2</v>
      </c>
      <c r="I19" s="89">
        <v>0.12260435809923864</v>
      </c>
      <c r="J19" s="89">
        <v>0.41467576791808874</v>
      </c>
      <c r="K19" s="89">
        <v>0.25846678918351274</v>
      </c>
      <c r="L19" s="89">
        <v>0.12601732738251509</v>
      </c>
      <c r="M19" s="64"/>
    </row>
    <row r="20" spans="1:13" s="21" customFormat="1">
      <c r="A20" s="189" t="s">
        <v>322</v>
      </c>
      <c r="B20" s="85">
        <v>137</v>
      </c>
      <c r="C20" s="85">
        <v>194</v>
      </c>
      <c r="D20" s="85">
        <v>2345</v>
      </c>
      <c r="E20" s="85">
        <v>3420</v>
      </c>
      <c r="F20" s="85">
        <v>1532</v>
      </c>
      <c r="G20" s="191">
        <v>7628</v>
      </c>
      <c r="H20" s="89">
        <v>1.7960146827477715E-2</v>
      </c>
      <c r="I20" s="89">
        <v>2.5432616675406399E-2</v>
      </c>
      <c r="J20" s="89">
        <v>0.30742003146303093</v>
      </c>
      <c r="K20" s="89">
        <v>0.44834819087572103</v>
      </c>
      <c r="L20" s="89">
        <v>0.20083901415836392</v>
      </c>
      <c r="M20" s="64"/>
    </row>
    <row r="21" spans="1:13" s="21" customFormat="1">
      <c r="A21" s="189" t="s">
        <v>323</v>
      </c>
      <c r="B21" s="85">
        <v>96</v>
      </c>
      <c r="C21" s="85">
        <v>130</v>
      </c>
      <c r="D21" s="85">
        <v>2145</v>
      </c>
      <c r="E21" s="85">
        <v>3641</v>
      </c>
      <c r="F21" s="85">
        <v>1782</v>
      </c>
      <c r="G21" s="191">
        <v>7794</v>
      </c>
      <c r="H21" s="89">
        <v>1.2317167051578136E-2</v>
      </c>
      <c r="I21" s="89">
        <v>1.667949704901206E-2</v>
      </c>
      <c r="J21" s="89">
        <v>0.27521170130869899</v>
      </c>
      <c r="K21" s="89">
        <v>0.46715422119579164</v>
      </c>
      <c r="L21" s="89">
        <v>0.22863741339491916</v>
      </c>
      <c r="M21" s="64"/>
    </row>
    <row r="22" spans="1:13" s="21" customFormat="1">
      <c r="A22" s="189" t="s">
        <v>324</v>
      </c>
      <c r="B22" s="85">
        <v>2083</v>
      </c>
      <c r="C22" s="85">
        <v>2529</v>
      </c>
      <c r="D22" s="85">
        <v>2248</v>
      </c>
      <c r="E22" s="85">
        <v>442</v>
      </c>
      <c r="F22" s="85">
        <v>231</v>
      </c>
      <c r="G22" s="191">
        <v>7533</v>
      </c>
      <c r="H22" s="89">
        <v>0.27651666002920483</v>
      </c>
      <c r="I22" s="89">
        <v>0.33572281959378736</v>
      </c>
      <c r="J22" s="89">
        <v>0.29842028408336652</v>
      </c>
      <c r="K22" s="89">
        <v>5.8675162617814948E-2</v>
      </c>
      <c r="L22" s="89">
        <v>3.0665073675826365E-2</v>
      </c>
      <c r="M22" s="64"/>
    </row>
    <row r="23" spans="1:13" s="21" customFormat="1">
      <c r="A23" s="46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64"/>
    </row>
    <row r="24" spans="1:13" s="21" customFormat="1">
      <c r="A24" s="123" t="s">
        <v>325</v>
      </c>
      <c r="B24" s="84" t="s">
        <v>771</v>
      </c>
      <c r="C24" s="84" t="s">
        <v>772</v>
      </c>
      <c r="D24" s="109"/>
      <c r="E24" s="109"/>
      <c r="F24" s="109"/>
      <c r="G24" s="109"/>
      <c r="H24" s="109"/>
      <c r="I24" s="109"/>
      <c r="J24" s="109"/>
      <c r="K24" s="109"/>
      <c r="L24" s="109"/>
      <c r="M24" s="64"/>
    </row>
    <row r="25" spans="1:13" s="21" customFormat="1">
      <c r="A25" s="189" t="s">
        <v>326</v>
      </c>
      <c r="B25" s="85">
        <v>70</v>
      </c>
      <c r="C25" s="89">
        <v>8.7906567876428476E-3</v>
      </c>
      <c r="D25" s="109"/>
      <c r="E25" s="109"/>
      <c r="F25" s="109"/>
      <c r="G25" s="109"/>
      <c r="H25" s="109"/>
      <c r="I25" s="109"/>
      <c r="J25" s="109"/>
      <c r="K25" s="109"/>
      <c r="L25" s="109"/>
      <c r="M25" s="64"/>
    </row>
    <row r="26" spans="1:13" s="21" customFormat="1">
      <c r="A26" s="189" t="s">
        <v>327</v>
      </c>
      <c r="B26" s="85">
        <v>136</v>
      </c>
      <c r="C26" s="89">
        <v>1.7078990330277533E-2</v>
      </c>
      <c r="D26" s="109"/>
      <c r="E26" s="109"/>
      <c r="F26" s="109"/>
      <c r="G26" s="109"/>
      <c r="H26" s="109"/>
      <c r="I26" s="109"/>
      <c r="J26" s="109"/>
      <c r="K26" s="109"/>
      <c r="L26" s="109"/>
      <c r="M26" s="64"/>
    </row>
    <row r="27" spans="1:13" s="21" customFormat="1">
      <c r="A27" s="189" t="s">
        <v>107</v>
      </c>
      <c r="B27" s="85">
        <v>1101</v>
      </c>
      <c r="C27" s="89">
        <v>0.1382644731884968</v>
      </c>
      <c r="D27" s="109"/>
      <c r="E27" s="109"/>
      <c r="F27" s="109"/>
      <c r="G27" s="109"/>
      <c r="H27" s="109"/>
      <c r="I27" s="109"/>
      <c r="J27" s="109"/>
      <c r="K27" s="109"/>
      <c r="L27" s="109"/>
      <c r="M27" s="64"/>
    </row>
    <row r="28" spans="1:13" s="21" customFormat="1">
      <c r="A28" s="189" t="s">
        <v>328</v>
      </c>
      <c r="B28" s="85">
        <v>3714</v>
      </c>
      <c r="C28" s="89">
        <v>0.46640713299007913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64"/>
    </row>
    <row r="29" spans="1:13" s="21" customFormat="1">
      <c r="A29" s="189" t="s">
        <v>329</v>
      </c>
      <c r="B29" s="85">
        <v>2942</v>
      </c>
      <c r="C29" s="89">
        <v>0.3694587467035037</v>
      </c>
      <c r="D29" s="109"/>
      <c r="E29" s="109"/>
      <c r="F29" s="109"/>
      <c r="G29" s="109"/>
      <c r="H29" s="109"/>
      <c r="I29" s="109"/>
      <c r="J29" s="109"/>
      <c r="K29" s="109"/>
      <c r="L29" s="109"/>
      <c r="M29" s="64"/>
    </row>
    <row r="30" spans="1:13" s="21" customFormat="1">
      <c r="A30" s="189"/>
      <c r="B30" s="191">
        <v>7963</v>
      </c>
      <c r="C30" s="488">
        <f>SUM(C25:C29)</f>
        <v>1</v>
      </c>
      <c r="D30" s="109"/>
      <c r="E30" s="109"/>
      <c r="F30" s="109"/>
      <c r="G30" s="109"/>
      <c r="H30" s="109"/>
      <c r="I30" s="109"/>
      <c r="J30" s="109"/>
      <c r="K30" s="109"/>
      <c r="L30" s="109"/>
      <c r="M30" s="64"/>
    </row>
    <row r="31" spans="1:13" s="21" customFormat="1">
      <c r="A31" s="123" t="s">
        <v>330</v>
      </c>
      <c r="B31" s="84" t="s">
        <v>771</v>
      </c>
      <c r="C31" s="84" t="s">
        <v>772</v>
      </c>
      <c r="D31" s="109"/>
      <c r="E31" s="109"/>
      <c r="F31" s="109"/>
      <c r="G31" s="109"/>
      <c r="H31" s="109"/>
      <c r="I31" s="109"/>
      <c r="J31" s="109"/>
      <c r="K31" s="109"/>
      <c r="L31" s="109"/>
      <c r="M31" s="64"/>
    </row>
    <row r="32" spans="1:13" s="21" customFormat="1">
      <c r="A32" s="189" t="s">
        <v>103</v>
      </c>
      <c r="B32" s="85">
        <v>1943</v>
      </c>
      <c r="C32" s="89">
        <v>0.31978275181040156</v>
      </c>
      <c r="D32" s="109"/>
      <c r="E32" s="109"/>
      <c r="F32" s="109"/>
      <c r="G32" s="109"/>
      <c r="H32" s="109"/>
      <c r="I32" s="109"/>
      <c r="J32" s="109"/>
      <c r="K32" s="109"/>
      <c r="L32" s="109"/>
      <c r="M32" s="64"/>
    </row>
    <row r="33" spans="1:13" s="21" customFormat="1">
      <c r="A33" s="124" t="s">
        <v>104</v>
      </c>
      <c r="B33" s="85">
        <v>1595</v>
      </c>
      <c r="C33" s="89">
        <v>0.26250822909809085</v>
      </c>
      <c r="D33" s="109"/>
      <c r="E33" s="109"/>
      <c r="F33" s="109"/>
      <c r="G33" s="109"/>
      <c r="H33" s="109"/>
      <c r="I33" s="109"/>
      <c r="J33" s="109"/>
      <c r="K33" s="109"/>
      <c r="L33" s="109"/>
      <c r="M33" s="64"/>
    </row>
    <row r="34" spans="1:13" s="21" customFormat="1">
      <c r="A34" s="189" t="s">
        <v>50</v>
      </c>
      <c r="B34" s="85">
        <v>2538</v>
      </c>
      <c r="C34" s="89">
        <v>0.41770901909150759</v>
      </c>
      <c r="D34" s="109"/>
      <c r="E34" s="109"/>
      <c r="F34" s="109"/>
      <c r="G34" s="109"/>
      <c r="H34" s="109"/>
      <c r="I34" s="109"/>
      <c r="J34" s="109"/>
      <c r="K34" s="109"/>
      <c r="L34" s="109"/>
      <c r="M34" s="64"/>
    </row>
    <row r="35" spans="1:13" s="21" customFormat="1">
      <c r="A35" s="189"/>
      <c r="B35" s="191">
        <v>6076</v>
      </c>
      <c r="C35" s="488">
        <f>SUM(C32:C34)</f>
        <v>1</v>
      </c>
      <c r="D35" s="109"/>
      <c r="E35" s="109"/>
      <c r="F35" s="109"/>
      <c r="G35" s="109"/>
      <c r="H35" s="109"/>
      <c r="I35" s="109"/>
      <c r="J35" s="109"/>
      <c r="K35" s="109"/>
      <c r="L35" s="109"/>
      <c r="M35" s="64"/>
    </row>
    <row r="36" spans="1:13" s="21" customFormat="1">
      <c r="A36" s="2" t="s">
        <v>331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64"/>
    </row>
    <row r="37" spans="1:13" s="21" customFormat="1">
      <c r="A37" s="46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64"/>
    </row>
    <row r="38" spans="1:13" s="18" customFormat="1">
      <c r="A38" s="47"/>
      <c r="B38" s="102"/>
      <c r="C38" s="102"/>
      <c r="D38" s="103"/>
      <c r="E38" s="103"/>
      <c r="F38" s="103"/>
      <c r="G38" s="103"/>
      <c r="H38" s="103"/>
      <c r="I38" s="103"/>
      <c r="J38" s="103"/>
      <c r="K38" s="103"/>
      <c r="L38" s="103"/>
      <c r="M38" s="60"/>
    </row>
    <row r="40" spans="1:13" s="10" customFormat="1">
      <c r="A40" s="30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5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F38D-04D2-4519-ACEC-BEF012797FC8}">
  <dimension ref="A1:P10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RowHeight="12.75"/>
  <cols>
    <col min="1" max="1" width="67.3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3" s="9" customFormat="1" ht="18">
      <c r="A1" s="489" t="s">
        <v>846</v>
      </c>
      <c r="B1" s="487"/>
      <c r="C1" s="487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3" s="9" customFormat="1" ht="31.5" customHeight="1">
      <c r="A2" s="487" t="s">
        <v>432</v>
      </c>
      <c r="B2" s="487"/>
      <c r="C2" s="487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3" s="18" customFormat="1">
      <c r="A3" s="47"/>
      <c r="B3" s="102"/>
      <c r="C3" s="102"/>
      <c r="D3" s="103"/>
      <c r="E3" s="103"/>
      <c r="F3" s="103"/>
      <c r="G3" s="103"/>
      <c r="H3" s="103"/>
      <c r="I3" s="103"/>
      <c r="J3" s="103"/>
      <c r="K3" s="103"/>
      <c r="L3" s="103"/>
      <c r="M3" s="60"/>
    </row>
    <row r="4" spans="1:13" s="22" customFormat="1">
      <c r="A4" s="48" t="s">
        <v>332</v>
      </c>
      <c r="B4" s="102"/>
      <c r="C4" s="103"/>
      <c r="D4" s="103"/>
      <c r="E4" s="103"/>
      <c r="F4" s="103"/>
      <c r="G4" s="103"/>
      <c r="H4" s="103"/>
      <c r="I4" s="103"/>
      <c r="J4" s="103"/>
      <c r="K4" s="103"/>
      <c r="L4" s="110"/>
      <c r="M4" s="65"/>
    </row>
    <row r="5" spans="1:13" s="4" customFormat="1">
      <c r="A5" s="123" t="s">
        <v>333</v>
      </c>
      <c r="B5" s="446" t="s">
        <v>804</v>
      </c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58"/>
    </row>
    <row r="6" spans="1:13" s="4" customFormat="1" ht="38.25">
      <c r="A6" s="128" t="s">
        <v>334</v>
      </c>
      <c r="B6" s="208" t="s">
        <v>351</v>
      </c>
      <c r="C6" s="208" t="s">
        <v>352</v>
      </c>
      <c r="D6" s="208" t="s">
        <v>298</v>
      </c>
      <c r="E6" s="208" t="s">
        <v>353</v>
      </c>
      <c r="F6" s="208" t="s">
        <v>354</v>
      </c>
      <c r="G6" s="241" t="s">
        <v>770</v>
      </c>
      <c r="H6" s="208" t="s">
        <v>351</v>
      </c>
      <c r="I6" s="208" t="s">
        <v>352</v>
      </c>
      <c r="J6" s="208" t="s">
        <v>298</v>
      </c>
      <c r="K6" s="208" t="s">
        <v>353</v>
      </c>
      <c r="L6" s="208" t="s">
        <v>354</v>
      </c>
      <c r="M6" s="58"/>
    </row>
    <row r="7" spans="1:13" s="4" customFormat="1">
      <c r="A7" s="194" t="s">
        <v>335</v>
      </c>
      <c r="B7" s="85">
        <v>261</v>
      </c>
      <c r="C7" s="85">
        <v>1106</v>
      </c>
      <c r="D7" s="85">
        <v>2653</v>
      </c>
      <c r="E7" s="85">
        <v>3343</v>
      </c>
      <c r="F7" s="85">
        <v>676</v>
      </c>
      <c r="G7" s="209">
        <v>8039</v>
      </c>
      <c r="H7" s="119">
        <v>3.2466724717004604E-2</v>
      </c>
      <c r="I7" s="119">
        <v>0.13757930090807313</v>
      </c>
      <c r="J7" s="119">
        <v>0.33001617116556786</v>
      </c>
      <c r="K7" s="119">
        <v>0.41584774225649956</v>
      </c>
      <c r="L7" s="119">
        <v>8.4090060952854831E-2</v>
      </c>
      <c r="M7" s="58"/>
    </row>
    <row r="8" spans="1:13" s="4" customFormat="1">
      <c r="A8" s="194" t="s">
        <v>336</v>
      </c>
      <c r="B8" s="85">
        <v>175</v>
      </c>
      <c r="C8" s="85">
        <v>838</v>
      </c>
      <c r="D8" s="85">
        <v>2228</v>
      </c>
      <c r="E8" s="85">
        <v>3740</v>
      </c>
      <c r="F8" s="85">
        <v>1054</v>
      </c>
      <c r="G8" s="209">
        <v>8035</v>
      </c>
      <c r="H8" s="119">
        <v>2.1779713752333542E-2</v>
      </c>
      <c r="I8" s="119">
        <v>0.10429371499688861</v>
      </c>
      <c r="J8" s="119">
        <v>0.27728686994399504</v>
      </c>
      <c r="K8" s="119">
        <v>0.46546359676415683</v>
      </c>
      <c r="L8" s="119">
        <v>0.13117610454262602</v>
      </c>
      <c r="M8" s="58"/>
    </row>
    <row r="9" spans="1:13" s="4" customFormat="1">
      <c r="A9" s="194" t="s">
        <v>337</v>
      </c>
      <c r="B9" s="85">
        <v>558</v>
      </c>
      <c r="C9" s="85">
        <v>1276</v>
      </c>
      <c r="D9" s="85">
        <v>2464</v>
      </c>
      <c r="E9" s="85">
        <v>2678</v>
      </c>
      <c r="F9" s="85">
        <v>1033</v>
      </c>
      <c r="G9" s="209">
        <v>8009</v>
      </c>
      <c r="H9" s="119">
        <v>6.9671619428143344E-2</v>
      </c>
      <c r="I9" s="119">
        <v>0.1593207641403421</v>
      </c>
      <c r="J9" s="119">
        <v>0.30765388937445376</v>
      </c>
      <c r="K9" s="119">
        <v>0.33437382944187788</v>
      </c>
      <c r="L9" s="119">
        <v>0.12897989761518291</v>
      </c>
      <c r="M9" s="58"/>
    </row>
    <row r="10" spans="1:13" s="4" customFormat="1">
      <c r="A10" s="194" t="s">
        <v>338</v>
      </c>
      <c r="B10" s="85">
        <v>98</v>
      </c>
      <c r="C10" s="85">
        <v>350</v>
      </c>
      <c r="D10" s="85">
        <v>1586</v>
      </c>
      <c r="E10" s="85">
        <v>3987</v>
      </c>
      <c r="F10" s="85">
        <v>2002</v>
      </c>
      <c r="G10" s="209">
        <v>8023</v>
      </c>
      <c r="H10" s="119">
        <v>1.2214882213635796E-2</v>
      </c>
      <c r="I10" s="119">
        <v>4.3624579334413563E-2</v>
      </c>
      <c r="J10" s="119">
        <v>0.19768166521251401</v>
      </c>
      <c r="K10" s="119">
        <v>0.49694627944659103</v>
      </c>
      <c r="L10" s="119">
        <v>0.24953259379284556</v>
      </c>
      <c r="M10" s="58"/>
    </row>
    <row r="11" spans="1:13" s="4" customFormat="1">
      <c r="A11" s="194" t="s">
        <v>339</v>
      </c>
      <c r="B11" s="85">
        <v>140</v>
      </c>
      <c r="C11" s="85">
        <v>696</v>
      </c>
      <c r="D11" s="85">
        <v>2483</v>
      </c>
      <c r="E11" s="85">
        <v>3590</v>
      </c>
      <c r="F11" s="85">
        <v>1120</v>
      </c>
      <c r="G11" s="209">
        <v>8029</v>
      </c>
      <c r="H11" s="119">
        <v>1.7436791630340016E-2</v>
      </c>
      <c r="I11" s="119">
        <v>8.668576410511894E-2</v>
      </c>
      <c r="J11" s="119">
        <v>0.30925395441524473</v>
      </c>
      <c r="K11" s="119">
        <v>0.44712915680657617</v>
      </c>
      <c r="L11" s="119">
        <v>0.13949433304272013</v>
      </c>
      <c r="M11" s="58"/>
    </row>
    <row r="12" spans="1:13" s="4" customFormat="1">
      <c r="A12" s="194" t="s">
        <v>340</v>
      </c>
      <c r="B12" s="85">
        <v>311</v>
      </c>
      <c r="C12" s="85">
        <v>1112</v>
      </c>
      <c r="D12" s="85">
        <v>2680</v>
      </c>
      <c r="E12" s="85">
        <v>3079</v>
      </c>
      <c r="F12" s="85">
        <v>828</v>
      </c>
      <c r="G12" s="209">
        <v>8010</v>
      </c>
      <c r="H12" s="119">
        <v>3.8826466916354559E-2</v>
      </c>
      <c r="I12" s="119">
        <v>0.13882646691635456</v>
      </c>
      <c r="J12" s="119">
        <v>0.33458177278401996</v>
      </c>
      <c r="K12" s="119">
        <v>0.38439450686641696</v>
      </c>
      <c r="L12" s="119">
        <v>0.10337078651685393</v>
      </c>
      <c r="M12" s="58"/>
    </row>
    <row r="13" spans="1:13" s="4" customFormat="1">
      <c r="A13" s="194" t="s">
        <v>341</v>
      </c>
      <c r="B13" s="85">
        <v>154</v>
      </c>
      <c r="C13" s="85">
        <v>753</v>
      </c>
      <c r="D13" s="85">
        <v>2364</v>
      </c>
      <c r="E13" s="85">
        <v>3706</v>
      </c>
      <c r="F13" s="85">
        <v>1047</v>
      </c>
      <c r="G13" s="209">
        <v>8024</v>
      </c>
      <c r="H13" s="119">
        <v>1.9192422731804586E-2</v>
      </c>
      <c r="I13" s="119">
        <v>9.3843469591226317E-2</v>
      </c>
      <c r="J13" s="119">
        <v>0.29461615154536391</v>
      </c>
      <c r="K13" s="119">
        <v>0.46186440677966101</v>
      </c>
      <c r="L13" s="119">
        <v>0.13048354935194417</v>
      </c>
      <c r="M13" s="58"/>
    </row>
    <row r="14" spans="1:13" s="4" customFormat="1">
      <c r="A14" s="194" t="s">
        <v>342</v>
      </c>
      <c r="B14" s="85">
        <v>43</v>
      </c>
      <c r="C14" s="85">
        <v>209</v>
      </c>
      <c r="D14" s="85">
        <v>1563</v>
      </c>
      <c r="E14" s="85">
        <v>4506</v>
      </c>
      <c r="F14" s="85">
        <v>1688</v>
      </c>
      <c r="G14" s="209">
        <v>8009</v>
      </c>
      <c r="H14" s="119">
        <v>5.3689599200898988E-3</v>
      </c>
      <c r="I14" s="119">
        <v>2.6095642402297416E-2</v>
      </c>
      <c r="J14" s="119">
        <v>0.19515545011861657</v>
      </c>
      <c r="K14" s="119">
        <v>0.56261705581221122</v>
      </c>
      <c r="L14" s="119">
        <v>0.21076289174678486</v>
      </c>
      <c r="M14" s="58"/>
    </row>
    <row r="15" spans="1:13" s="4" customFormat="1">
      <c r="A15" s="194" t="s">
        <v>343</v>
      </c>
      <c r="B15" s="85">
        <v>50</v>
      </c>
      <c r="C15" s="85">
        <v>264</v>
      </c>
      <c r="D15" s="85">
        <v>2299</v>
      </c>
      <c r="E15" s="85">
        <v>4230</v>
      </c>
      <c r="F15" s="85">
        <v>1159</v>
      </c>
      <c r="G15" s="209">
        <v>8002</v>
      </c>
      <c r="H15" s="119">
        <v>6.2484378905273679E-3</v>
      </c>
      <c r="I15" s="119">
        <v>3.2991752061984507E-2</v>
      </c>
      <c r="J15" s="119">
        <v>0.28730317420644841</v>
      </c>
      <c r="K15" s="119">
        <v>0.52861784553861535</v>
      </c>
      <c r="L15" s="119">
        <v>0.14483879030242439</v>
      </c>
      <c r="M15" s="58"/>
    </row>
    <row r="16" spans="1:13" s="4" customFormat="1">
      <c r="A16" s="194" t="s">
        <v>344</v>
      </c>
      <c r="B16" s="85">
        <v>196</v>
      </c>
      <c r="C16" s="85">
        <v>976</v>
      </c>
      <c r="D16" s="85">
        <v>3142</v>
      </c>
      <c r="E16" s="85">
        <v>2974</v>
      </c>
      <c r="F16" s="85">
        <v>713</v>
      </c>
      <c r="G16" s="209">
        <v>8001</v>
      </c>
      <c r="H16" s="119">
        <v>2.4496937882764653E-2</v>
      </c>
      <c r="I16" s="119">
        <v>0.12198475190601175</v>
      </c>
      <c r="J16" s="119">
        <v>0.39270091238595178</v>
      </c>
      <c r="K16" s="119">
        <v>0.37170353705786774</v>
      </c>
      <c r="L16" s="119">
        <v>8.9113860767404074E-2</v>
      </c>
      <c r="M16" s="58"/>
    </row>
    <row r="17" spans="1:14" s="4" customFormat="1">
      <c r="A17" s="194" t="s">
        <v>345</v>
      </c>
      <c r="B17" s="85">
        <v>189</v>
      </c>
      <c r="C17" s="85">
        <v>841</v>
      </c>
      <c r="D17" s="85">
        <v>2620</v>
      </c>
      <c r="E17" s="85">
        <v>3503</v>
      </c>
      <c r="F17" s="85">
        <v>856</v>
      </c>
      <c r="G17" s="209">
        <v>8009</v>
      </c>
      <c r="H17" s="119">
        <v>2.3598451741790486E-2</v>
      </c>
      <c r="I17" s="119">
        <v>0.10500686727431639</v>
      </c>
      <c r="J17" s="119">
        <v>0.3271319765264078</v>
      </c>
      <c r="K17" s="119">
        <v>0.43738294418778872</v>
      </c>
      <c r="L17" s="119">
        <v>0.10687976026969659</v>
      </c>
      <c r="M17" s="58"/>
    </row>
    <row r="18" spans="1:14" s="4" customFormat="1">
      <c r="A18" s="194" t="s">
        <v>346</v>
      </c>
      <c r="B18" s="85">
        <v>488</v>
      </c>
      <c r="C18" s="85">
        <v>1986</v>
      </c>
      <c r="D18" s="85">
        <v>3333</v>
      </c>
      <c r="E18" s="85">
        <v>1818</v>
      </c>
      <c r="F18" s="85">
        <v>367</v>
      </c>
      <c r="G18" s="209">
        <v>7992</v>
      </c>
      <c r="H18" s="119">
        <v>6.1061061061061059E-2</v>
      </c>
      <c r="I18" s="119">
        <v>0.2484984984984985</v>
      </c>
      <c r="J18" s="119">
        <v>0.41704204204204204</v>
      </c>
      <c r="K18" s="119">
        <v>0.22747747747747749</v>
      </c>
      <c r="L18" s="119">
        <v>4.592092092092092E-2</v>
      </c>
      <c r="M18" s="58"/>
    </row>
    <row r="19" spans="1:14" s="4" customFormat="1">
      <c r="A19" s="194" t="s">
        <v>347</v>
      </c>
      <c r="B19" s="85">
        <v>134</v>
      </c>
      <c r="C19" s="85">
        <v>626</v>
      </c>
      <c r="D19" s="85">
        <v>2437</v>
      </c>
      <c r="E19" s="85">
        <v>3855</v>
      </c>
      <c r="F19" s="85">
        <v>956</v>
      </c>
      <c r="G19" s="209">
        <v>8008</v>
      </c>
      <c r="H19" s="119">
        <v>1.6733266733266732E-2</v>
      </c>
      <c r="I19" s="119">
        <v>7.8171828171828175E-2</v>
      </c>
      <c r="J19" s="119">
        <v>0.3043206793206793</v>
      </c>
      <c r="K19" s="119">
        <v>0.4813936063936064</v>
      </c>
      <c r="L19" s="119">
        <v>0.11938061938061938</v>
      </c>
      <c r="M19" s="58"/>
    </row>
    <row r="20" spans="1:14" s="4" customFormat="1">
      <c r="A20" s="194" t="s">
        <v>348</v>
      </c>
      <c r="B20" s="85">
        <v>402</v>
      </c>
      <c r="C20" s="85">
        <v>1236</v>
      </c>
      <c r="D20" s="85">
        <v>2678</v>
      </c>
      <c r="E20" s="85">
        <v>2778</v>
      </c>
      <c r="F20" s="85">
        <v>914</v>
      </c>
      <c r="G20" s="209">
        <v>8008</v>
      </c>
      <c r="H20" s="119">
        <v>5.01998001998002E-2</v>
      </c>
      <c r="I20" s="119">
        <v>0.15434565434565434</v>
      </c>
      <c r="J20" s="119">
        <v>0.33441558441558439</v>
      </c>
      <c r="K20" s="119">
        <v>0.3469030969030969</v>
      </c>
      <c r="L20" s="119">
        <v>0.11413586413586413</v>
      </c>
      <c r="M20" s="58"/>
    </row>
    <row r="21" spans="1:14" s="4" customFormat="1">
      <c r="A21" s="33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58"/>
    </row>
    <row r="22" spans="1:14" s="4" customFormat="1">
      <c r="A22" s="123" t="s">
        <v>349</v>
      </c>
      <c r="B22" s="446" t="s">
        <v>804</v>
      </c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208" t="s">
        <v>804</v>
      </c>
      <c r="N22" s="358" t="s">
        <v>778</v>
      </c>
    </row>
    <row r="23" spans="1:14" s="4" customFormat="1" ht="38.25">
      <c r="A23" s="174" t="s">
        <v>350</v>
      </c>
      <c r="B23" s="208" t="s">
        <v>351</v>
      </c>
      <c r="C23" s="208" t="s">
        <v>352</v>
      </c>
      <c r="D23" s="208" t="s">
        <v>298</v>
      </c>
      <c r="E23" s="208" t="s">
        <v>353</v>
      </c>
      <c r="F23" s="208" t="s">
        <v>354</v>
      </c>
      <c r="G23" s="241" t="s">
        <v>770</v>
      </c>
      <c r="H23" s="208" t="s">
        <v>351</v>
      </c>
      <c r="I23" s="208" t="s">
        <v>352</v>
      </c>
      <c r="J23" s="208" t="s">
        <v>298</v>
      </c>
      <c r="K23" s="208" t="s">
        <v>353</v>
      </c>
      <c r="L23" s="208" t="s">
        <v>354</v>
      </c>
      <c r="M23" s="208" t="s">
        <v>262</v>
      </c>
      <c r="N23" s="358" t="s">
        <v>262</v>
      </c>
    </row>
    <row r="24" spans="1:14" s="23" customFormat="1">
      <c r="A24" s="195" t="s">
        <v>355</v>
      </c>
      <c r="B24" s="85">
        <v>157</v>
      </c>
      <c r="C24" s="85">
        <v>1142</v>
      </c>
      <c r="D24" s="85">
        <v>2187</v>
      </c>
      <c r="E24" s="85">
        <v>2176</v>
      </c>
      <c r="F24" s="85">
        <v>465</v>
      </c>
      <c r="G24" s="209">
        <v>6127</v>
      </c>
      <c r="H24" s="119">
        <v>2.5624285947445733E-2</v>
      </c>
      <c r="I24" s="119">
        <v>0.18638811816549697</v>
      </c>
      <c r="J24" s="119">
        <v>0.35694467112779499</v>
      </c>
      <c r="K24" s="119">
        <v>0.35514933899134976</v>
      </c>
      <c r="L24" s="119">
        <v>7.5893585767912525E-2</v>
      </c>
      <c r="M24" s="357">
        <v>3.2692998204667862</v>
      </c>
      <c r="N24" s="357">
        <v>3.0539371214306317</v>
      </c>
    </row>
    <row r="25" spans="1:14" s="23" customFormat="1">
      <c r="A25" s="195" t="s">
        <v>356</v>
      </c>
      <c r="B25" s="85">
        <v>525</v>
      </c>
      <c r="C25" s="85">
        <v>2292</v>
      </c>
      <c r="D25" s="85">
        <v>2090</v>
      </c>
      <c r="E25" s="85">
        <v>1054</v>
      </c>
      <c r="F25" s="85">
        <v>149</v>
      </c>
      <c r="G25" s="209">
        <v>6110</v>
      </c>
      <c r="H25" s="119">
        <v>8.5924713584288048E-2</v>
      </c>
      <c r="I25" s="119">
        <v>0.37512274959083469</v>
      </c>
      <c r="J25" s="119">
        <v>0.34206219312602293</v>
      </c>
      <c r="K25" s="119">
        <v>0.17250409165302782</v>
      </c>
      <c r="L25" s="119">
        <v>2.4386252045826513E-2</v>
      </c>
      <c r="M25" s="357">
        <v>2.6743044189852703</v>
      </c>
      <c r="N25" s="357">
        <v>2.2815113931352755</v>
      </c>
    </row>
    <row r="26" spans="1:14" s="24" customFormat="1">
      <c r="A26" s="195" t="s">
        <v>357</v>
      </c>
      <c r="B26" s="85">
        <v>2026</v>
      </c>
      <c r="C26" s="85">
        <v>2525</v>
      </c>
      <c r="D26" s="85">
        <v>1088</v>
      </c>
      <c r="E26" s="85">
        <v>395</v>
      </c>
      <c r="F26" s="85">
        <v>80</v>
      </c>
      <c r="G26" s="209">
        <v>6114</v>
      </c>
      <c r="H26" s="119">
        <v>0.33137062479555118</v>
      </c>
      <c r="I26" s="119">
        <v>0.41298658815832517</v>
      </c>
      <c r="J26" s="119">
        <v>0.17795224075891397</v>
      </c>
      <c r="K26" s="119">
        <v>6.4605822701995413E-2</v>
      </c>
      <c r="L26" s="119">
        <v>1.3084723585214262E-2</v>
      </c>
      <c r="M26" s="357">
        <v>2.0150474321229965</v>
      </c>
      <c r="N26" s="357">
        <v>1.8469858667435823</v>
      </c>
    </row>
    <row r="27" spans="1:14" s="24" customFormat="1">
      <c r="A27" s="195" t="s">
        <v>358</v>
      </c>
      <c r="B27" s="85">
        <v>2241</v>
      </c>
      <c r="C27" s="85">
        <v>2275</v>
      </c>
      <c r="D27" s="85">
        <v>1098</v>
      </c>
      <c r="E27" s="85">
        <v>423</v>
      </c>
      <c r="F27" s="85">
        <v>77</v>
      </c>
      <c r="G27" s="209">
        <v>6114</v>
      </c>
      <c r="H27" s="119">
        <v>0.36653581943081454</v>
      </c>
      <c r="I27" s="119">
        <v>0.37209682695453061</v>
      </c>
      <c r="J27" s="119">
        <v>0.17958783120706576</v>
      </c>
      <c r="K27" s="119">
        <v>6.9185475956820411E-2</v>
      </c>
      <c r="L27" s="119">
        <v>1.2594046450768727E-2</v>
      </c>
      <c r="M27" s="357">
        <v>1.9892051030421982</v>
      </c>
      <c r="N27" s="357">
        <v>1.9338044418805884</v>
      </c>
    </row>
    <row r="28" spans="1:14" s="24" customFormat="1">
      <c r="A28" s="195" t="s">
        <v>359</v>
      </c>
      <c r="B28" s="85">
        <v>1523</v>
      </c>
      <c r="C28" s="85">
        <v>2281</v>
      </c>
      <c r="D28" s="85">
        <v>1396</v>
      </c>
      <c r="E28" s="85">
        <v>737</v>
      </c>
      <c r="F28" s="85">
        <v>181</v>
      </c>
      <c r="G28" s="209">
        <v>6118</v>
      </c>
      <c r="H28" s="119">
        <v>0.2489375612945407</v>
      </c>
      <c r="I28" s="119">
        <v>0.37283425956194832</v>
      </c>
      <c r="J28" s="119">
        <v>0.22817914351095128</v>
      </c>
      <c r="K28" s="119">
        <v>0.12046420398823145</v>
      </c>
      <c r="L28" s="119">
        <v>2.9584831644328211E-2</v>
      </c>
      <c r="M28" s="357">
        <v>2.3089244851258579</v>
      </c>
      <c r="N28" s="357">
        <v>2.3420824920680703</v>
      </c>
    </row>
    <row r="29" spans="1:14" s="24" customFormat="1">
      <c r="A29" s="195" t="s">
        <v>360</v>
      </c>
      <c r="B29" s="85">
        <v>1743</v>
      </c>
      <c r="C29" s="85">
        <v>1910</v>
      </c>
      <c r="D29" s="85">
        <v>1423</v>
      </c>
      <c r="E29" s="85">
        <v>801</v>
      </c>
      <c r="F29" s="85">
        <v>236</v>
      </c>
      <c r="G29" s="209">
        <v>6113</v>
      </c>
      <c r="H29" s="119">
        <v>0.28513005071159825</v>
      </c>
      <c r="I29" s="119">
        <v>0.31244887943726485</v>
      </c>
      <c r="J29" s="119">
        <v>0.23278259447079994</v>
      </c>
      <c r="K29" s="119">
        <v>0.13103222640274825</v>
      </c>
      <c r="L29" s="119">
        <v>3.8606248977588742E-2</v>
      </c>
      <c r="M29" s="357">
        <v>2.3255357434974644</v>
      </c>
      <c r="N29" s="357">
        <v>2.2360830689356792</v>
      </c>
    </row>
    <row r="30" spans="1:14" s="24" customFormat="1">
      <c r="A30" s="195" t="s">
        <v>361</v>
      </c>
      <c r="B30" s="85">
        <v>1308</v>
      </c>
      <c r="C30" s="85">
        <v>1665</v>
      </c>
      <c r="D30" s="85">
        <v>1613</v>
      </c>
      <c r="E30" s="85">
        <v>1111</v>
      </c>
      <c r="F30" s="85">
        <v>412</v>
      </c>
      <c r="G30" s="209">
        <v>6109</v>
      </c>
      <c r="H30" s="119">
        <v>0.21411032902275332</v>
      </c>
      <c r="I30" s="119">
        <v>0.27254869864134884</v>
      </c>
      <c r="J30" s="119">
        <v>0.26403666721230973</v>
      </c>
      <c r="K30" s="119">
        <v>0.1818628253396628</v>
      </c>
      <c r="L30" s="119">
        <v>6.7441479783925354E-2</v>
      </c>
      <c r="M30" s="357">
        <v>2.6159764282206579</v>
      </c>
      <c r="N30" s="357">
        <v>2.5334583213152579</v>
      </c>
    </row>
    <row r="31" spans="1:14" s="24" customFormat="1">
      <c r="A31" s="195" t="s">
        <v>362</v>
      </c>
      <c r="B31" s="85">
        <v>2093</v>
      </c>
      <c r="C31" s="85">
        <v>1875</v>
      </c>
      <c r="D31" s="85">
        <v>1266</v>
      </c>
      <c r="E31" s="85">
        <v>666</v>
      </c>
      <c r="F31" s="85">
        <v>202</v>
      </c>
      <c r="G31" s="209">
        <v>6102</v>
      </c>
      <c r="H31" s="119">
        <v>0.34300229432972795</v>
      </c>
      <c r="I31" s="119">
        <v>0.30727630285152407</v>
      </c>
      <c r="J31" s="119">
        <v>0.20747295968534907</v>
      </c>
      <c r="K31" s="119">
        <v>0.10914454277286136</v>
      </c>
      <c r="L31" s="119">
        <v>3.3103900360537529E-2</v>
      </c>
      <c r="M31" s="357">
        <v>2.1820714519829565</v>
      </c>
      <c r="N31" s="357">
        <v>2.0889818286703203</v>
      </c>
    </row>
    <row r="32" spans="1:14" s="24" customFormat="1">
      <c r="A32" s="195" t="s">
        <v>363</v>
      </c>
      <c r="B32" s="85">
        <v>2394</v>
      </c>
      <c r="C32" s="85">
        <v>1893</v>
      </c>
      <c r="D32" s="85">
        <v>1083</v>
      </c>
      <c r="E32" s="85">
        <v>552</v>
      </c>
      <c r="F32" s="85">
        <v>198</v>
      </c>
      <c r="G32" s="209">
        <v>6120</v>
      </c>
      <c r="H32" s="119">
        <v>0.39117647058823529</v>
      </c>
      <c r="I32" s="119">
        <v>0.30931372549019609</v>
      </c>
      <c r="J32" s="119">
        <v>0.1769607843137255</v>
      </c>
      <c r="K32" s="119">
        <v>9.0196078431372548E-2</v>
      </c>
      <c r="L32" s="119">
        <v>3.2352941176470591E-2</v>
      </c>
      <c r="M32" s="357">
        <v>2.0632352941176473</v>
      </c>
      <c r="N32" s="357">
        <v>1.9512546870493221</v>
      </c>
    </row>
    <row r="33" spans="1:16" s="24" customFormat="1">
      <c r="A33" s="195" t="s">
        <v>364</v>
      </c>
      <c r="B33" s="85">
        <v>2543</v>
      </c>
      <c r="C33" s="85">
        <v>1849</v>
      </c>
      <c r="D33" s="85">
        <v>1063</v>
      </c>
      <c r="E33" s="85">
        <v>525</v>
      </c>
      <c r="F33" s="85">
        <v>122</v>
      </c>
      <c r="G33" s="209">
        <v>6102</v>
      </c>
      <c r="H33" s="119">
        <v>0.41674860701409372</v>
      </c>
      <c r="I33" s="119">
        <v>0.3030154047853163</v>
      </c>
      <c r="J33" s="119">
        <v>0.17420517862995738</v>
      </c>
      <c r="K33" s="119">
        <v>8.6037364798426746E-2</v>
      </c>
      <c r="L33" s="119">
        <v>1.9993444772205833E-2</v>
      </c>
      <c r="M33" s="357">
        <v>1.9895116355293347</v>
      </c>
      <c r="N33" s="357">
        <v>1.8439573117969426</v>
      </c>
    </row>
    <row r="34" spans="1:16" s="24" customFormat="1">
      <c r="A34" s="195" t="s">
        <v>365</v>
      </c>
      <c r="B34" s="85">
        <v>1711</v>
      </c>
      <c r="C34" s="85">
        <v>1777</v>
      </c>
      <c r="D34" s="85">
        <v>1533</v>
      </c>
      <c r="E34" s="85">
        <v>800</v>
      </c>
      <c r="F34" s="85">
        <v>283</v>
      </c>
      <c r="G34" s="209">
        <v>6104</v>
      </c>
      <c r="H34" s="119">
        <v>0.28030799475753604</v>
      </c>
      <c r="I34" s="119">
        <v>0.29112057667103541</v>
      </c>
      <c r="J34" s="119">
        <v>0.25114678899082571</v>
      </c>
      <c r="K34" s="119">
        <v>0.13106159895150721</v>
      </c>
      <c r="L34" s="119">
        <v>4.6363040629095673E-2</v>
      </c>
      <c r="M34" s="357">
        <v>2.3720511140235909</v>
      </c>
      <c r="N34" s="357">
        <v>2.3637150274012115</v>
      </c>
      <c r="O34" s="23"/>
      <c r="P34" s="23"/>
    </row>
    <row r="35" spans="1:16" s="24" customFormat="1">
      <c r="A35" s="195" t="s">
        <v>366</v>
      </c>
      <c r="B35" s="85">
        <v>1354</v>
      </c>
      <c r="C35" s="85">
        <v>1880</v>
      </c>
      <c r="D35" s="85">
        <v>1639</v>
      </c>
      <c r="E35" s="85">
        <v>963</v>
      </c>
      <c r="F35" s="85">
        <v>262</v>
      </c>
      <c r="G35" s="209">
        <v>6098</v>
      </c>
      <c r="H35" s="119">
        <v>0.22204001311905544</v>
      </c>
      <c r="I35" s="119">
        <v>0.30829780255821582</v>
      </c>
      <c r="J35" s="119">
        <v>0.26877664808133817</v>
      </c>
      <c r="K35" s="119">
        <v>0.15792062971466053</v>
      </c>
      <c r="L35" s="119">
        <v>4.2964906526730073E-2</v>
      </c>
      <c r="M35" s="357">
        <v>2.4914726139717942</v>
      </c>
      <c r="N35" s="357">
        <v>2.456734929333718</v>
      </c>
      <c r="O35" s="23"/>
    </row>
    <row r="36" spans="1:16" s="23" customFormat="1">
      <c r="A36" s="195" t="s">
        <v>367</v>
      </c>
      <c r="B36" s="85">
        <v>1508</v>
      </c>
      <c r="C36" s="85">
        <v>1817</v>
      </c>
      <c r="D36" s="85">
        <v>1464</v>
      </c>
      <c r="E36" s="85">
        <v>1034</v>
      </c>
      <c r="F36" s="85">
        <v>282</v>
      </c>
      <c r="G36" s="209">
        <v>6105</v>
      </c>
      <c r="H36" s="119">
        <v>0.24701064701064701</v>
      </c>
      <c r="I36" s="119">
        <v>0.29762489762489763</v>
      </c>
      <c r="J36" s="119">
        <v>0.23980343980343979</v>
      </c>
      <c r="K36" s="119">
        <v>0.16936936936936936</v>
      </c>
      <c r="L36" s="119">
        <v>4.6191646191646195E-2</v>
      </c>
      <c r="M36" s="357">
        <v>2.4701064701064701</v>
      </c>
      <c r="N36" s="357">
        <v>2.3759734640899914</v>
      </c>
      <c r="O36" s="25"/>
      <c r="P36" s="24"/>
    </row>
    <row r="37" spans="1:16" s="23" customFormat="1">
      <c r="A37" s="196" t="s">
        <v>368</v>
      </c>
      <c r="B37" s="85">
        <v>2547</v>
      </c>
      <c r="C37" s="85">
        <v>1725</v>
      </c>
      <c r="D37" s="85">
        <v>1107</v>
      </c>
      <c r="E37" s="85">
        <v>571</v>
      </c>
      <c r="F37" s="85">
        <v>157</v>
      </c>
      <c r="G37" s="209">
        <v>6107</v>
      </c>
      <c r="H37" s="119">
        <v>0.41706238742426721</v>
      </c>
      <c r="I37" s="119">
        <v>0.28246274766661206</v>
      </c>
      <c r="J37" s="119">
        <v>0.18126739806779105</v>
      </c>
      <c r="K37" s="119">
        <v>9.3499263140658262E-2</v>
      </c>
      <c r="L37" s="119">
        <v>2.570820370067136E-2</v>
      </c>
      <c r="M37" s="357">
        <v>2.0283281480268545</v>
      </c>
      <c r="N37" s="357"/>
      <c r="O37" s="24"/>
    </row>
    <row r="38" spans="1:16" s="25" customFormat="1">
      <c r="A38" s="195" t="s">
        <v>369</v>
      </c>
      <c r="B38" s="85">
        <v>1869</v>
      </c>
      <c r="C38" s="85">
        <v>2042</v>
      </c>
      <c r="D38" s="85">
        <v>1424</v>
      </c>
      <c r="E38" s="85">
        <v>644</v>
      </c>
      <c r="F38" s="85">
        <v>120</v>
      </c>
      <c r="G38" s="209">
        <v>6099</v>
      </c>
      <c r="H38" s="119">
        <v>0.30644367929168714</v>
      </c>
      <c r="I38" s="119">
        <v>0.33480898507952123</v>
      </c>
      <c r="J38" s="119">
        <v>0.23348089850795212</v>
      </c>
      <c r="K38" s="119">
        <v>0.10559108050500082</v>
      </c>
      <c r="L38" s="119">
        <v>1.9675356615838663E-2</v>
      </c>
      <c r="M38" s="357">
        <v>2.1972454500737828</v>
      </c>
      <c r="N38" s="357">
        <v>2.15950389385636</v>
      </c>
    </row>
    <row r="39" spans="1:16" s="25" customFormat="1">
      <c r="A39" s="195" t="s">
        <v>370</v>
      </c>
      <c r="B39" s="85">
        <v>2461</v>
      </c>
      <c r="C39" s="85">
        <v>1772</v>
      </c>
      <c r="D39" s="85">
        <v>1171</v>
      </c>
      <c r="E39" s="85">
        <v>531</v>
      </c>
      <c r="F39" s="85">
        <v>164</v>
      </c>
      <c r="G39" s="209">
        <v>6099</v>
      </c>
      <c r="H39" s="119">
        <v>0.40350877192982454</v>
      </c>
      <c r="I39" s="119">
        <v>0.29053943269388427</v>
      </c>
      <c r="J39" s="119">
        <v>0.19199868830955893</v>
      </c>
      <c r="K39" s="119">
        <v>8.7063453025086085E-2</v>
      </c>
      <c r="L39" s="119">
        <v>2.6889654041646172E-2</v>
      </c>
      <c r="M39" s="357">
        <v>2.0432857845548451</v>
      </c>
      <c r="N39" s="357">
        <v>2.0116815690798964</v>
      </c>
    </row>
    <row r="40" spans="1:16" s="25" customFormat="1">
      <c r="A40" s="49"/>
      <c r="B40" s="111"/>
      <c r="C40" s="111"/>
      <c r="D40" s="111"/>
      <c r="E40" s="111"/>
      <c r="F40" s="111"/>
      <c r="G40" s="111"/>
      <c r="H40" s="111"/>
      <c r="I40" s="111"/>
      <c r="J40" s="112"/>
      <c r="K40" s="112"/>
      <c r="L40" s="112"/>
      <c r="M40" s="66"/>
    </row>
    <row r="41" spans="1:16" s="25" customFormat="1">
      <c r="A41" s="123" t="s">
        <v>371</v>
      </c>
      <c r="B41" s="446" t="s">
        <v>804</v>
      </c>
      <c r="C41" s="447"/>
      <c r="D41" s="447"/>
      <c r="E41" s="447"/>
      <c r="F41" s="447"/>
      <c r="G41" s="447"/>
      <c r="H41" s="447"/>
      <c r="I41" s="447"/>
      <c r="J41" s="447"/>
      <c r="K41" s="447"/>
      <c r="L41" s="447"/>
      <c r="M41" s="66"/>
    </row>
    <row r="42" spans="1:16" s="4" customFormat="1" ht="25.5">
      <c r="A42" s="197" t="s">
        <v>372</v>
      </c>
      <c r="B42" s="208" t="s">
        <v>68</v>
      </c>
      <c r="C42" s="208" t="s">
        <v>373</v>
      </c>
      <c r="D42" s="208" t="s">
        <v>374</v>
      </c>
      <c r="E42" s="208" t="s">
        <v>375</v>
      </c>
      <c r="F42" s="208" t="s">
        <v>376</v>
      </c>
      <c r="G42" s="241" t="s">
        <v>770</v>
      </c>
      <c r="H42" s="208" t="s">
        <v>68</v>
      </c>
      <c r="I42" s="208" t="s">
        <v>373</v>
      </c>
      <c r="J42" s="208" t="s">
        <v>374</v>
      </c>
      <c r="K42" s="208" t="s">
        <v>375</v>
      </c>
      <c r="L42" s="208" t="s">
        <v>376</v>
      </c>
      <c r="M42" s="58"/>
    </row>
    <row r="43" spans="1:16" s="4" customFormat="1">
      <c r="A43" s="129" t="s">
        <v>377</v>
      </c>
      <c r="B43" s="85">
        <v>2990</v>
      </c>
      <c r="C43" s="85">
        <v>1416</v>
      </c>
      <c r="D43" s="85">
        <v>1068</v>
      </c>
      <c r="E43" s="85">
        <v>453</v>
      </c>
      <c r="F43" s="85">
        <v>185</v>
      </c>
      <c r="G43" s="209">
        <v>6112</v>
      </c>
      <c r="H43" s="119">
        <v>0.48920157068062825</v>
      </c>
      <c r="I43" s="119">
        <v>0.23167539267015708</v>
      </c>
      <c r="J43" s="119">
        <v>0.17473821989528796</v>
      </c>
      <c r="K43" s="119">
        <v>7.4116492146596852E-2</v>
      </c>
      <c r="L43" s="119">
        <v>3.0268324607329842E-2</v>
      </c>
      <c r="M43" s="58"/>
    </row>
    <row r="44" spans="1:16" s="4" customFormat="1">
      <c r="A44" s="129" t="s">
        <v>378</v>
      </c>
      <c r="B44" s="85">
        <v>2301</v>
      </c>
      <c r="C44" s="85">
        <v>1648</v>
      </c>
      <c r="D44" s="85">
        <v>1225</v>
      </c>
      <c r="E44" s="85">
        <v>653</v>
      </c>
      <c r="F44" s="85">
        <v>279</v>
      </c>
      <c r="G44" s="209">
        <v>6106</v>
      </c>
      <c r="H44" s="119">
        <v>0.37684245004913203</v>
      </c>
      <c r="I44" s="119">
        <v>0.26989846053062561</v>
      </c>
      <c r="J44" s="119">
        <v>0.20062233868326237</v>
      </c>
      <c r="K44" s="119">
        <v>0.10694398951850639</v>
      </c>
      <c r="L44" s="119">
        <v>4.5692761218473633E-2</v>
      </c>
      <c r="M44" s="58"/>
    </row>
    <row r="45" spans="1:16" s="4" customFormat="1">
      <c r="A45" s="129" t="s">
        <v>379</v>
      </c>
      <c r="B45" s="85">
        <v>2582</v>
      </c>
      <c r="C45" s="85">
        <v>1436</v>
      </c>
      <c r="D45" s="85">
        <v>1368</v>
      </c>
      <c r="E45" s="85">
        <v>531</v>
      </c>
      <c r="F45" s="85">
        <v>188</v>
      </c>
      <c r="G45" s="209">
        <v>6105</v>
      </c>
      <c r="H45" s="119">
        <v>0.42293202293202292</v>
      </c>
      <c r="I45" s="119">
        <v>0.23521703521703521</v>
      </c>
      <c r="J45" s="119">
        <v>0.22407862407862408</v>
      </c>
      <c r="K45" s="119">
        <v>8.6977886977886984E-2</v>
      </c>
      <c r="L45" s="119">
        <v>3.0794430794430793E-2</v>
      </c>
      <c r="M45" s="58"/>
    </row>
    <row r="46" spans="1:16" s="4" customFormat="1">
      <c r="A46" s="129" t="s">
        <v>380</v>
      </c>
      <c r="B46" s="85">
        <v>2757</v>
      </c>
      <c r="C46" s="85">
        <v>1396</v>
      </c>
      <c r="D46" s="85">
        <v>1278</v>
      </c>
      <c r="E46" s="85">
        <v>498</v>
      </c>
      <c r="F46" s="85">
        <v>168</v>
      </c>
      <c r="G46" s="209">
        <v>6097</v>
      </c>
      <c r="H46" s="119">
        <v>0.45218960144333281</v>
      </c>
      <c r="I46" s="119">
        <v>0.22896506478596032</v>
      </c>
      <c r="J46" s="119">
        <v>0.2096112842381499</v>
      </c>
      <c r="K46" s="119">
        <v>8.1679514515335408E-2</v>
      </c>
      <c r="L46" s="119">
        <v>2.7554535017221583E-2</v>
      </c>
      <c r="M46" s="58"/>
    </row>
    <row r="47" spans="1:16" s="4" customFormat="1">
      <c r="A47" s="129" t="s">
        <v>381</v>
      </c>
      <c r="B47" s="85">
        <v>2397</v>
      </c>
      <c r="C47" s="85">
        <v>1408</v>
      </c>
      <c r="D47" s="85">
        <v>1305</v>
      </c>
      <c r="E47" s="85">
        <v>672</v>
      </c>
      <c r="F47" s="85">
        <v>327</v>
      </c>
      <c r="G47" s="209">
        <v>6109</v>
      </c>
      <c r="H47" s="119">
        <v>0.39237191029628415</v>
      </c>
      <c r="I47" s="119">
        <v>0.23047962023244392</v>
      </c>
      <c r="J47" s="119">
        <v>0.21361925028646259</v>
      </c>
      <c r="K47" s="119">
        <v>0.11000163692912097</v>
      </c>
      <c r="L47" s="119">
        <v>5.3527582255688329E-2</v>
      </c>
      <c r="M47" s="58"/>
    </row>
    <row r="48" spans="1:16" s="4" customFormat="1">
      <c r="A48" s="129" t="s">
        <v>382</v>
      </c>
      <c r="B48" s="85">
        <v>1765</v>
      </c>
      <c r="C48" s="85">
        <v>1648</v>
      </c>
      <c r="D48" s="85">
        <v>1532</v>
      </c>
      <c r="E48" s="85">
        <v>847</v>
      </c>
      <c r="F48" s="85">
        <v>317</v>
      </c>
      <c r="G48" s="209">
        <v>6109</v>
      </c>
      <c r="H48" s="119">
        <v>0.28891798985103945</v>
      </c>
      <c r="I48" s="119">
        <v>0.26976591913570142</v>
      </c>
      <c r="J48" s="119">
        <v>0.25077754133246033</v>
      </c>
      <c r="K48" s="119">
        <v>0.13864789654607956</v>
      </c>
      <c r="L48" s="119">
        <v>5.1890653134719265E-2</v>
      </c>
      <c r="M48" s="58"/>
    </row>
    <row r="49" spans="1:16" s="4" customFormat="1">
      <c r="A49" s="129" t="s">
        <v>383</v>
      </c>
      <c r="B49" s="85">
        <v>3272</v>
      </c>
      <c r="C49" s="85">
        <v>1391</v>
      </c>
      <c r="D49" s="85">
        <v>924</v>
      </c>
      <c r="E49" s="85">
        <v>353</v>
      </c>
      <c r="F49" s="85">
        <v>155</v>
      </c>
      <c r="G49" s="209">
        <v>6095</v>
      </c>
      <c r="H49" s="119">
        <v>0.5368334700574241</v>
      </c>
      <c r="I49" s="119">
        <v>0.22821985233798195</v>
      </c>
      <c r="J49" s="119">
        <v>0.15159967186218212</v>
      </c>
      <c r="K49" s="119">
        <v>5.7916324856439702E-2</v>
      </c>
      <c r="L49" s="119">
        <v>2.5430680885972109E-2</v>
      </c>
      <c r="M49" s="58"/>
    </row>
    <row r="50" spans="1:16" s="4" customFormat="1">
      <c r="A50" s="129" t="s">
        <v>384</v>
      </c>
      <c r="B50" s="85">
        <v>3416</v>
      </c>
      <c r="C50" s="85">
        <v>1134</v>
      </c>
      <c r="D50" s="85">
        <v>889</v>
      </c>
      <c r="E50" s="85">
        <v>412</v>
      </c>
      <c r="F50" s="85">
        <v>244</v>
      </c>
      <c r="G50" s="209">
        <v>6095</v>
      </c>
      <c r="H50" s="119">
        <v>0.56045939294503688</v>
      </c>
      <c r="I50" s="119">
        <v>0.18605414273995077</v>
      </c>
      <c r="J50" s="119">
        <v>0.14585726004922067</v>
      </c>
      <c r="K50" s="119">
        <v>6.7596390484003288E-2</v>
      </c>
      <c r="L50" s="119">
        <v>4.003281378178835E-2</v>
      </c>
      <c r="M50" s="58"/>
    </row>
    <row r="51" spans="1:16" s="4" customFormat="1">
      <c r="A51" s="129" t="s">
        <v>385</v>
      </c>
      <c r="B51" s="85">
        <v>2658</v>
      </c>
      <c r="C51" s="85">
        <v>1541</v>
      </c>
      <c r="D51" s="85">
        <v>1049</v>
      </c>
      <c r="E51" s="85">
        <v>546</v>
      </c>
      <c r="F51" s="85">
        <v>307</v>
      </c>
      <c r="G51" s="209">
        <v>6101</v>
      </c>
      <c r="H51" s="119">
        <v>0.43566628421570236</v>
      </c>
      <c r="I51" s="119">
        <v>0.25258154400917882</v>
      </c>
      <c r="J51" s="119">
        <v>0.17193902638911654</v>
      </c>
      <c r="K51" s="119">
        <v>8.9493525651532541E-2</v>
      </c>
      <c r="L51" s="119">
        <v>5.0319619734469759E-2</v>
      </c>
      <c r="M51" s="58"/>
    </row>
    <row r="52" spans="1:16" s="25" customFormat="1">
      <c r="A52" s="49"/>
      <c r="B52" s="111"/>
      <c r="C52" s="111"/>
      <c r="D52" s="111"/>
      <c r="E52" s="111"/>
      <c r="F52" s="111"/>
      <c r="G52" s="111"/>
      <c r="H52" s="111"/>
      <c r="I52" s="111"/>
      <c r="J52" s="112"/>
      <c r="K52" s="112"/>
      <c r="L52" s="112"/>
      <c r="M52" s="66"/>
    </row>
    <row r="53" spans="1:16" s="22" customFormat="1">
      <c r="A53" s="123" t="s">
        <v>386</v>
      </c>
      <c r="B53" s="446" t="s">
        <v>804</v>
      </c>
      <c r="C53" s="447"/>
      <c r="D53" s="447"/>
      <c r="E53" s="447"/>
      <c r="F53" s="447"/>
      <c r="G53" s="447"/>
      <c r="H53" s="447"/>
      <c r="I53" s="447"/>
      <c r="J53" s="447"/>
      <c r="K53" s="447"/>
      <c r="L53" s="447"/>
      <c r="M53" s="447"/>
      <c r="N53" s="447"/>
      <c r="O53" s="208" t="s">
        <v>804</v>
      </c>
      <c r="P53" s="358" t="s">
        <v>778</v>
      </c>
    </row>
    <row r="54" spans="1:16" s="24" customFormat="1" ht="25.5">
      <c r="A54" s="187" t="s">
        <v>387</v>
      </c>
      <c r="B54" s="208" t="s">
        <v>388</v>
      </c>
      <c r="C54" s="208" t="s">
        <v>389</v>
      </c>
      <c r="D54" s="208" t="s">
        <v>77</v>
      </c>
      <c r="E54" s="208" t="s">
        <v>390</v>
      </c>
      <c r="F54" s="208" t="s">
        <v>391</v>
      </c>
      <c r="G54" s="208" t="s">
        <v>64</v>
      </c>
      <c r="H54" s="241" t="s">
        <v>770</v>
      </c>
      <c r="I54" s="208" t="s">
        <v>388</v>
      </c>
      <c r="J54" s="208" t="s">
        <v>389</v>
      </c>
      <c r="K54" s="208" t="s">
        <v>77</v>
      </c>
      <c r="L54" s="208" t="s">
        <v>390</v>
      </c>
      <c r="M54" s="208" t="s">
        <v>391</v>
      </c>
      <c r="N54" s="208" t="s">
        <v>64</v>
      </c>
      <c r="O54" s="208" t="s">
        <v>262</v>
      </c>
      <c r="P54" s="358" t="s">
        <v>262</v>
      </c>
    </row>
    <row r="55" spans="1:16" s="22" customFormat="1">
      <c r="A55" s="160" t="s">
        <v>393</v>
      </c>
      <c r="B55" s="85">
        <v>1359</v>
      </c>
      <c r="C55" s="85">
        <v>1142</v>
      </c>
      <c r="D55" s="85">
        <v>1104</v>
      </c>
      <c r="E55" s="85">
        <v>909</v>
      </c>
      <c r="F55" s="85">
        <v>437</v>
      </c>
      <c r="G55" s="85">
        <v>1155</v>
      </c>
      <c r="H55" s="209">
        <v>6106</v>
      </c>
      <c r="I55" s="119">
        <v>0.22256796593514575</v>
      </c>
      <c r="J55" s="119">
        <v>0.18702915165411071</v>
      </c>
      <c r="K55" s="119">
        <v>0.18080576482148705</v>
      </c>
      <c r="L55" s="119">
        <v>0.14886996396986571</v>
      </c>
      <c r="M55" s="119">
        <v>7.1568948575171959E-2</v>
      </c>
      <c r="N55" s="290">
        <v>0.18915820504421879</v>
      </c>
      <c r="O55" s="291">
        <v>2.5804887901434053</v>
      </c>
      <c r="P55" s="291"/>
    </row>
    <row r="56" spans="1:16" s="22" customFormat="1">
      <c r="A56" s="160" t="s">
        <v>394</v>
      </c>
      <c r="B56" s="85">
        <v>308</v>
      </c>
      <c r="C56" s="85">
        <v>366</v>
      </c>
      <c r="D56" s="85">
        <v>1164</v>
      </c>
      <c r="E56" s="85">
        <v>2189</v>
      </c>
      <c r="F56" s="85">
        <v>1541</v>
      </c>
      <c r="G56" s="85">
        <v>531</v>
      </c>
      <c r="H56" s="209">
        <v>6099</v>
      </c>
      <c r="I56" s="119">
        <v>5.0500081980652568E-2</v>
      </c>
      <c r="J56" s="119">
        <v>6.000983767830792E-2</v>
      </c>
      <c r="K56" s="119">
        <v>0.19085095917363501</v>
      </c>
      <c r="L56" s="119">
        <v>0.3589112969339236</v>
      </c>
      <c r="M56" s="119">
        <v>0.2526643712083948</v>
      </c>
      <c r="N56" s="290">
        <v>8.7063453025086085E-2</v>
      </c>
      <c r="O56" s="291">
        <v>3.7702945402298851</v>
      </c>
      <c r="P56" s="291">
        <v>3.8716759431045147</v>
      </c>
    </row>
    <row r="57" spans="1:16" s="22" customFormat="1">
      <c r="A57" s="198" t="s">
        <v>395</v>
      </c>
      <c r="B57" s="85">
        <v>112</v>
      </c>
      <c r="C57" s="85">
        <v>424</v>
      </c>
      <c r="D57" s="85">
        <v>1811</v>
      </c>
      <c r="E57" s="85">
        <v>2441</v>
      </c>
      <c r="F57" s="85">
        <v>1223</v>
      </c>
      <c r="G57" s="85">
        <v>93</v>
      </c>
      <c r="H57" s="209">
        <v>6104</v>
      </c>
      <c r="I57" s="119">
        <v>1.834862385321101E-2</v>
      </c>
      <c r="J57" s="119">
        <v>6.9462647444298822E-2</v>
      </c>
      <c r="K57" s="119">
        <v>0.29669069462647446</v>
      </c>
      <c r="L57" s="119">
        <v>0.39990170380078638</v>
      </c>
      <c r="M57" s="119">
        <v>0.20036041939711666</v>
      </c>
      <c r="N57" s="290">
        <v>1.5235910878112713E-2</v>
      </c>
      <c r="O57" s="291">
        <v>3.7052071202794874</v>
      </c>
      <c r="P57" s="291">
        <v>3.735882095432657</v>
      </c>
    </row>
    <row r="58" spans="1:16" s="22" customFormat="1">
      <c r="A58" s="160" t="s">
        <v>396</v>
      </c>
      <c r="B58" s="85">
        <v>375</v>
      </c>
      <c r="C58" s="85">
        <v>756</v>
      </c>
      <c r="D58" s="85">
        <v>1702</v>
      </c>
      <c r="E58" s="85">
        <v>1974</v>
      </c>
      <c r="F58" s="85">
        <v>1150</v>
      </c>
      <c r="G58" s="85">
        <v>147</v>
      </c>
      <c r="H58" s="209">
        <v>6104</v>
      </c>
      <c r="I58" s="119">
        <v>6.1435124508519005E-2</v>
      </c>
      <c r="J58" s="119">
        <v>0.12385321100917432</v>
      </c>
      <c r="K58" s="119">
        <v>0.27883355176933161</v>
      </c>
      <c r="L58" s="119">
        <v>0.32339449541284404</v>
      </c>
      <c r="M58" s="119">
        <v>0.1884010484927916</v>
      </c>
      <c r="N58" s="290">
        <v>2.4082568807339451E-2</v>
      </c>
      <c r="O58" s="291">
        <v>3.4646634211851604</v>
      </c>
      <c r="P58" s="291">
        <v>3.540212891780012</v>
      </c>
    </row>
    <row r="59" spans="1:16" s="22" customFormat="1">
      <c r="A59" s="198" t="s">
        <v>397</v>
      </c>
      <c r="B59" s="85">
        <v>154</v>
      </c>
      <c r="C59" s="85">
        <v>310</v>
      </c>
      <c r="D59" s="85">
        <v>1234</v>
      </c>
      <c r="E59" s="85">
        <v>2466</v>
      </c>
      <c r="F59" s="85">
        <v>1759</v>
      </c>
      <c r="G59" s="85">
        <v>181</v>
      </c>
      <c r="H59" s="209">
        <v>6104</v>
      </c>
      <c r="I59" s="119">
        <v>2.5229357798165139E-2</v>
      </c>
      <c r="J59" s="119">
        <v>5.0786369593709045E-2</v>
      </c>
      <c r="K59" s="119">
        <v>0.20216251638269986</v>
      </c>
      <c r="L59" s="119">
        <v>0.40399737876802094</v>
      </c>
      <c r="M59" s="119">
        <v>0.28817169069462645</v>
      </c>
      <c r="N59" s="290">
        <v>2.9652686762778505E-2</v>
      </c>
      <c r="O59" s="291">
        <v>3.9059598176599697</v>
      </c>
      <c r="P59" s="291">
        <v>3.9297361399347763</v>
      </c>
    </row>
    <row r="60" spans="1:16" s="22" customFormat="1">
      <c r="A60" s="198" t="s">
        <v>398</v>
      </c>
      <c r="B60" s="85">
        <v>226</v>
      </c>
      <c r="C60" s="85">
        <v>591</v>
      </c>
      <c r="D60" s="85">
        <v>1463</v>
      </c>
      <c r="E60" s="85">
        <v>2280</v>
      </c>
      <c r="F60" s="85">
        <v>1442</v>
      </c>
      <c r="G60" s="85">
        <v>105</v>
      </c>
      <c r="H60" s="209">
        <v>6107</v>
      </c>
      <c r="I60" s="119">
        <v>3.7006713607335845E-2</v>
      </c>
      <c r="J60" s="119">
        <v>9.6774193548387094E-2</v>
      </c>
      <c r="K60" s="119">
        <v>0.23956115932536434</v>
      </c>
      <c r="L60" s="119">
        <v>0.37334206648108725</v>
      </c>
      <c r="M60" s="119">
        <v>0.23612248239724906</v>
      </c>
      <c r="N60" s="290">
        <v>1.7193384640576386E-2</v>
      </c>
      <c r="O60" s="291">
        <v>3.6866044651782741</v>
      </c>
      <c r="P60" s="291"/>
    </row>
    <row r="61" spans="1:16" s="22" customFormat="1">
      <c r="A61" s="198" t="s">
        <v>399</v>
      </c>
      <c r="B61" s="85">
        <v>147</v>
      </c>
      <c r="C61" s="85">
        <v>628</v>
      </c>
      <c r="D61" s="85">
        <v>1933</v>
      </c>
      <c r="E61" s="85">
        <v>2164</v>
      </c>
      <c r="F61" s="85">
        <v>597</v>
      </c>
      <c r="G61" s="85">
        <v>630</v>
      </c>
      <c r="H61" s="209">
        <v>6099</v>
      </c>
      <c r="I61" s="119">
        <v>2.4102311854402363E-2</v>
      </c>
      <c r="J61" s="119">
        <v>0.102967699622889</v>
      </c>
      <c r="K61" s="119">
        <v>0.31693720282013443</v>
      </c>
      <c r="L61" s="119">
        <v>0.35481226430562385</v>
      </c>
      <c r="M61" s="119">
        <v>9.7884899163797348E-2</v>
      </c>
      <c r="N61" s="290">
        <v>0.10329562223315297</v>
      </c>
      <c r="O61" s="291">
        <v>3.4454196379594078</v>
      </c>
      <c r="P61" s="291">
        <v>3.3930608365019013</v>
      </c>
    </row>
    <row r="62" spans="1:16" s="22" customFormat="1">
      <c r="A62" s="160" t="s">
        <v>400</v>
      </c>
      <c r="B62" s="85">
        <v>206</v>
      </c>
      <c r="C62" s="85">
        <v>340</v>
      </c>
      <c r="D62" s="85">
        <v>1142</v>
      </c>
      <c r="E62" s="85">
        <v>2104</v>
      </c>
      <c r="F62" s="85">
        <v>1757</v>
      </c>
      <c r="G62" s="85">
        <v>549</v>
      </c>
      <c r="H62" s="209">
        <v>6098</v>
      </c>
      <c r="I62" s="119">
        <v>3.3781567727123644E-2</v>
      </c>
      <c r="J62" s="119">
        <v>5.5755985569039032E-2</v>
      </c>
      <c r="K62" s="119">
        <v>0.1872745162348311</v>
      </c>
      <c r="L62" s="119">
        <v>0.3450311577566415</v>
      </c>
      <c r="M62" s="119">
        <v>0.28812725483765167</v>
      </c>
      <c r="N62" s="290">
        <v>9.0029517874713028E-2</v>
      </c>
      <c r="O62" s="291">
        <v>3.8769147594161111</v>
      </c>
      <c r="P62" s="291">
        <v>3.9129485179407175</v>
      </c>
    </row>
    <row r="63" spans="1:16" s="22" customFormat="1">
      <c r="A63" s="38"/>
      <c r="B63" s="102"/>
      <c r="C63" s="103"/>
      <c r="D63" s="103"/>
      <c r="E63" s="103"/>
      <c r="F63" s="103"/>
      <c r="G63" s="103"/>
      <c r="H63" s="103"/>
      <c r="I63" s="103"/>
      <c r="J63" s="103"/>
      <c r="K63" s="103"/>
      <c r="L63" s="110"/>
      <c r="M63" s="65"/>
    </row>
    <row r="64" spans="1:16" s="22" customFormat="1">
      <c r="A64" s="123" t="s">
        <v>401</v>
      </c>
      <c r="B64" s="448" t="s">
        <v>804</v>
      </c>
      <c r="C64" s="437"/>
      <c r="D64" s="406" t="s">
        <v>407</v>
      </c>
      <c r="E64" s="407"/>
      <c r="F64" s="407"/>
      <c r="G64" s="407"/>
      <c r="H64" s="407"/>
      <c r="I64" s="407"/>
      <c r="J64" s="407"/>
      <c r="K64" s="407"/>
      <c r="L64" s="407"/>
      <c r="M64" s="65"/>
    </row>
    <row r="65" spans="1:14" s="4" customFormat="1" ht="25.5">
      <c r="A65" s="174" t="s">
        <v>402</v>
      </c>
      <c r="B65" s="84" t="s">
        <v>771</v>
      </c>
      <c r="C65" s="84" t="s">
        <v>772</v>
      </c>
      <c r="D65" s="160" t="s">
        <v>103</v>
      </c>
      <c r="E65" s="160" t="s">
        <v>77</v>
      </c>
      <c r="F65" s="160" t="s">
        <v>409</v>
      </c>
      <c r="G65" s="160" t="s">
        <v>64</v>
      </c>
      <c r="H65" s="210" t="s">
        <v>770</v>
      </c>
      <c r="I65" s="160" t="s">
        <v>103</v>
      </c>
      <c r="J65" s="160" t="s">
        <v>77</v>
      </c>
      <c r="K65" s="160" t="s">
        <v>409</v>
      </c>
      <c r="L65" s="160" t="s">
        <v>64</v>
      </c>
      <c r="M65" s="58"/>
    </row>
    <row r="66" spans="1:14" s="4" customFormat="1" ht="25.5">
      <c r="A66" s="129" t="s">
        <v>403</v>
      </c>
      <c r="B66" s="85">
        <v>1268</v>
      </c>
      <c r="C66" s="89">
        <v>0.15846038490377407</v>
      </c>
      <c r="D66" s="85">
        <v>227</v>
      </c>
      <c r="E66" s="85">
        <v>254</v>
      </c>
      <c r="F66" s="85">
        <v>333</v>
      </c>
      <c r="G66" s="85">
        <v>95</v>
      </c>
      <c r="H66" s="87">
        <v>909</v>
      </c>
      <c r="I66" s="89">
        <v>0.24972497249724973</v>
      </c>
      <c r="J66" s="89">
        <v>0.2794279427942794</v>
      </c>
      <c r="K66" s="89">
        <v>0.36633663366336633</v>
      </c>
      <c r="L66" s="89">
        <v>0.10451045104510451</v>
      </c>
      <c r="M66" s="58"/>
    </row>
    <row r="67" spans="1:14" s="4" customFormat="1">
      <c r="A67" s="129" t="s">
        <v>404</v>
      </c>
      <c r="B67" s="85">
        <v>1544</v>
      </c>
      <c r="C67" s="89">
        <v>0.19295176205948514</v>
      </c>
      <c r="D67" s="85">
        <v>321</v>
      </c>
      <c r="E67" s="85">
        <v>340</v>
      </c>
      <c r="F67" s="85">
        <v>398</v>
      </c>
      <c r="G67" s="85">
        <v>100</v>
      </c>
      <c r="H67" s="87">
        <v>1159</v>
      </c>
      <c r="I67" s="89">
        <v>0.27696289905090593</v>
      </c>
      <c r="J67" s="89">
        <v>0.29335634167385677</v>
      </c>
      <c r="K67" s="89">
        <v>0.34339948231233824</v>
      </c>
      <c r="L67" s="89">
        <v>8.6281276962899056E-2</v>
      </c>
      <c r="M67" s="58"/>
    </row>
    <row r="68" spans="1:14" s="4" customFormat="1">
      <c r="A68" s="129" t="s">
        <v>405</v>
      </c>
      <c r="B68" s="85">
        <v>4456</v>
      </c>
      <c r="C68" s="89">
        <v>0.55686078480379908</v>
      </c>
      <c r="D68" s="85">
        <v>201</v>
      </c>
      <c r="E68" s="85">
        <v>426</v>
      </c>
      <c r="F68" s="85">
        <v>2023</v>
      </c>
      <c r="G68" s="85">
        <v>794</v>
      </c>
      <c r="H68" s="87">
        <v>3444</v>
      </c>
      <c r="I68" s="89">
        <v>5.8362369337979093E-2</v>
      </c>
      <c r="J68" s="89">
        <v>0.12369337979094076</v>
      </c>
      <c r="K68" s="89">
        <v>0.58739837398373984</v>
      </c>
      <c r="L68" s="89">
        <v>0.2305458768873403</v>
      </c>
      <c r="M68" s="58"/>
    </row>
    <row r="69" spans="1:14" s="4" customFormat="1">
      <c r="A69" s="129" t="s">
        <v>406</v>
      </c>
      <c r="B69" s="85">
        <v>734</v>
      </c>
      <c r="C69" s="89">
        <v>9.1727068232941758E-2</v>
      </c>
      <c r="D69" s="85">
        <v>67</v>
      </c>
      <c r="E69" s="85">
        <v>107</v>
      </c>
      <c r="F69" s="85">
        <v>158</v>
      </c>
      <c r="G69" s="85">
        <v>215</v>
      </c>
      <c r="H69" s="87">
        <v>547</v>
      </c>
      <c r="I69" s="89">
        <v>0.12248628884826325</v>
      </c>
      <c r="J69" s="89">
        <v>0.19561243144424131</v>
      </c>
      <c r="K69" s="89">
        <v>0.28884826325411334</v>
      </c>
      <c r="L69" s="89">
        <v>0.39305301645338209</v>
      </c>
      <c r="M69" s="58"/>
    </row>
    <row r="70" spans="1:14" s="22" customFormat="1">
      <c r="A70" s="210" t="s">
        <v>770</v>
      </c>
      <c r="B70" s="211">
        <v>8002</v>
      </c>
      <c r="C70" s="360">
        <f>SUM(C66:C69)</f>
        <v>1</v>
      </c>
      <c r="D70" s="103"/>
      <c r="E70" s="103"/>
      <c r="F70" s="103"/>
      <c r="G70" s="103"/>
      <c r="H70" s="103"/>
      <c r="I70" s="103"/>
      <c r="J70" s="103"/>
      <c r="K70" s="103"/>
      <c r="L70" s="110"/>
      <c r="M70" s="65"/>
    </row>
    <row r="71" spans="1:14" s="22" customFormat="1">
      <c r="A71" s="38"/>
      <c r="B71" s="102"/>
      <c r="C71" s="103"/>
      <c r="D71" s="103"/>
      <c r="E71" s="103"/>
      <c r="F71" s="103"/>
      <c r="G71" s="103"/>
      <c r="H71" s="103"/>
      <c r="I71" s="103"/>
      <c r="J71" s="103"/>
      <c r="K71" s="103"/>
      <c r="L71" s="110"/>
      <c r="M71" s="65"/>
    </row>
    <row r="72" spans="1:14" s="22" customFormat="1">
      <c r="A72" s="123" t="s">
        <v>407</v>
      </c>
      <c r="B72" s="448" t="s">
        <v>804</v>
      </c>
      <c r="C72" s="437"/>
      <c r="D72" s="103"/>
      <c r="E72" s="103"/>
      <c r="F72" s="103"/>
      <c r="G72" s="103"/>
      <c r="H72" s="103"/>
      <c r="I72" s="103"/>
      <c r="J72" s="103"/>
      <c r="K72" s="103"/>
      <c r="L72" s="110"/>
      <c r="M72" s="65"/>
    </row>
    <row r="73" spans="1:14" s="22" customFormat="1" ht="25.5">
      <c r="A73" s="199" t="s">
        <v>408</v>
      </c>
      <c r="B73" s="84" t="s">
        <v>771</v>
      </c>
      <c r="C73" s="84" t="s">
        <v>772</v>
      </c>
      <c r="D73" s="103"/>
      <c r="E73" s="103"/>
      <c r="F73" s="103"/>
      <c r="G73" s="103"/>
      <c r="H73" s="103"/>
      <c r="I73" s="103"/>
      <c r="J73" s="103"/>
      <c r="K73" s="103"/>
      <c r="L73" s="110"/>
      <c r="M73" s="65"/>
    </row>
    <row r="74" spans="1:14" s="22" customFormat="1">
      <c r="A74" s="160" t="s">
        <v>103</v>
      </c>
      <c r="B74" s="85">
        <v>818</v>
      </c>
      <c r="C74" s="89">
        <v>0.13445101906640369</v>
      </c>
      <c r="D74" s="103"/>
      <c r="E74" s="103"/>
      <c r="F74" s="103"/>
      <c r="G74" s="103"/>
      <c r="H74" s="103"/>
      <c r="I74" s="103"/>
      <c r="J74" s="103"/>
      <c r="K74" s="103"/>
      <c r="L74" s="110"/>
      <c r="M74" s="65"/>
    </row>
    <row r="75" spans="1:14" s="22" customFormat="1">
      <c r="A75" s="160" t="s">
        <v>77</v>
      </c>
      <c r="B75" s="85">
        <v>1134</v>
      </c>
      <c r="C75" s="89">
        <v>0.18639053254437871</v>
      </c>
      <c r="D75" s="103"/>
      <c r="E75" s="103"/>
      <c r="F75" s="103"/>
      <c r="G75" s="103"/>
      <c r="H75" s="103"/>
      <c r="I75" s="103"/>
      <c r="J75" s="103"/>
      <c r="K75" s="103"/>
      <c r="L75" s="110"/>
      <c r="M75" s="65"/>
    </row>
    <row r="76" spans="1:14" s="22" customFormat="1">
      <c r="A76" s="160" t="s">
        <v>409</v>
      </c>
      <c r="B76" s="85">
        <v>2923</v>
      </c>
      <c r="C76" s="89">
        <v>0.48044049967126889</v>
      </c>
      <c r="D76" s="103"/>
      <c r="E76" s="103"/>
      <c r="F76" s="103"/>
      <c r="G76" s="103"/>
      <c r="H76" s="103"/>
      <c r="I76" s="103"/>
      <c r="J76" s="103"/>
      <c r="K76" s="103"/>
      <c r="L76" s="110"/>
      <c r="M76" s="65"/>
    </row>
    <row r="77" spans="1:14" s="22" customFormat="1">
      <c r="A77" s="160" t="s">
        <v>64</v>
      </c>
      <c r="B77" s="85">
        <v>1209</v>
      </c>
      <c r="C77" s="89">
        <v>0.19871794871794871</v>
      </c>
      <c r="D77" s="103"/>
      <c r="E77" s="103"/>
      <c r="F77" s="103"/>
      <c r="G77" s="103"/>
      <c r="H77" s="103"/>
      <c r="I77" s="103"/>
      <c r="J77" s="103"/>
      <c r="K77" s="103"/>
      <c r="L77" s="110"/>
      <c r="M77" s="65"/>
    </row>
    <row r="78" spans="1:14" s="22" customFormat="1">
      <c r="A78" s="210" t="s">
        <v>770</v>
      </c>
      <c r="B78" s="211">
        <v>6084</v>
      </c>
      <c r="C78" s="360">
        <f>SUM(C74:C77)</f>
        <v>1</v>
      </c>
      <c r="D78" s="103"/>
      <c r="E78" s="103"/>
      <c r="F78" s="103"/>
      <c r="G78" s="103"/>
      <c r="H78" s="103"/>
      <c r="I78" s="103"/>
      <c r="J78" s="103"/>
      <c r="K78" s="103"/>
      <c r="L78" s="110"/>
      <c r="M78" s="65"/>
    </row>
    <row r="79" spans="1:14" s="22" customFormat="1">
      <c r="A79" s="210"/>
      <c r="B79" s="359"/>
      <c r="C79" s="103"/>
      <c r="D79" s="103"/>
      <c r="E79" s="103"/>
      <c r="F79" s="103"/>
      <c r="G79" s="103"/>
      <c r="H79" s="103"/>
      <c r="I79" s="103"/>
      <c r="J79" s="103"/>
      <c r="K79" s="103"/>
      <c r="L79" s="110"/>
      <c r="M79" s="65"/>
    </row>
    <row r="80" spans="1:14" s="23" customFormat="1">
      <c r="A80" s="143" t="s">
        <v>410</v>
      </c>
      <c r="B80" s="445" t="s">
        <v>804</v>
      </c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208" t="s">
        <v>804</v>
      </c>
      <c r="N80" s="358" t="s">
        <v>778</v>
      </c>
    </row>
    <row r="81" spans="1:14" s="23" customFormat="1" ht="25.5">
      <c r="A81" s="361" t="s">
        <v>387</v>
      </c>
      <c r="B81" s="208" t="s">
        <v>388</v>
      </c>
      <c r="C81" s="208" t="s">
        <v>389</v>
      </c>
      <c r="D81" s="208" t="s">
        <v>77</v>
      </c>
      <c r="E81" s="208" t="s">
        <v>390</v>
      </c>
      <c r="F81" s="208" t="s">
        <v>391</v>
      </c>
      <c r="G81" s="241" t="s">
        <v>770</v>
      </c>
      <c r="H81" s="208" t="s">
        <v>388</v>
      </c>
      <c r="I81" s="208" t="s">
        <v>389</v>
      </c>
      <c r="J81" s="208" t="s">
        <v>77</v>
      </c>
      <c r="K81" s="208" t="s">
        <v>390</v>
      </c>
      <c r="L81" s="208" t="s">
        <v>391</v>
      </c>
      <c r="M81" s="208" t="s">
        <v>262</v>
      </c>
      <c r="N81" s="358" t="s">
        <v>262</v>
      </c>
    </row>
    <row r="82" spans="1:14" s="23" customFormat="1">
      <c r="A82" s="195" t="s">
        <v>411</v>
      </c>
      <c r="B82" s="85">
        <v>139</v>
      </c>
      <c r="C82" s="85">
        <v>392</v>
      </c>
      <c r="D82" s="85">
        <v>1050</v>
      </c>
      <c r="E82" s="85">
        <v>2874</v>
      </c>
      <c r="F82" s="85">
        <v>1655</v>
      </c>
      <c r="G82" s="85">
        <v>6110</v>
      </c>
      <c r="H82" s="89">
        <v>2.2749590834697218E-2</v>
      </c>
      <c r="I82" s="89">
        <v>6.4157119476268412E-2</v>
      </c>
      <c r="J82" s="89">
        <v>0.1718494271685761</v>
      </c>
      <c r="K82" s="89">
        <v>0.47037643207855973</v>
      </c>
      <c r="L82" s="89">
        <v>0.27086743044189854</v>
      </c>
      <c r="M82" s="291">
        <v>3.9024549918166938</v>
      </c>
      <c r="N82" s="291">
        <v>3.9016976998904709</v>
      </c>
    </row>
    <row r="83" spans="1:14" s="23" customFormat="1">
      <c r="A83" s="195" t="s">
        <v>412</v>
      </c>
      <c r="B83" s="85">
        <v>68</v>
      </c>
      <c r="C83" s="85">
        <v>337</v>
      </c>
      <c r="D83" s="85">
        <v>1097</v>
      </c>
      <c r="E83" s="85">
        <v>2948</v>
      </c>
      <c r="F83" s="85">
        <v>1662</v>
      </c>
      <c r="G83" s="85">
        <v>6112</v>
      </c>
      <c r="H83" s="89">
        <v>1.112565445026178E-2</v>
      </c>
      <c r="I83" s="89">
        <v>5.5137434554973823E-2</v>
      </c>
      <c r="J83" s="89">
        <v>0.1794829842931937</v>
      </c>
      <c r="K83" s="89">
        <v>0.48232984293193715</v>
      </c>
      <c r="L83" s="89">
        <v>0.27192408376963351</v>
      </c>
      <c r="M83" s="291">
        <v>3.948789267015707</v>
      </c>
      <c r="N83" s="291"/>
    </row>
    <row r="84" spans="1:14" s="23" customFormat="1">
      <c r="A84" s="195" t="s">
        <v>413</v>
      </c>
      <c r="B84" s="85">
        <v>69</v>
      </c>
      <c r="C84" s="85">
        <v>272</v>
      </c>
      <c r="D84" s="85">
        <v>1046</v>
      </c>
      <c r="E84" s="85">
        <v>2887</v>
      </c>
      <c r="F84" s="85">
        <v>1830</v>
      </c>
      <c r="G84" s="85">
        <v>6104</v>
      </c>
      <c r="H84" s="89">
        <v>1.1304062909567496E-2</v>
      </c>
      <c r="I84" s="89">
        <v>4.456094364351245E-2</v>
      </c>
      <c r="J84" s="89">
        <v>0.17136304062909569</v>
      </c>
      <c r="K84" s="89">
        <v>0.47296854521625165</v>
      </c>
      <c r="L84" s="89">
        <v>0.29980340760157276</v>
      </c>
      <c r="M84" s="291">
        <v>4.00540629095675</v>
      </c>
      <c r="N84" s="291"/>
    </row>
    <row r="85" spans="1:14" s="23" customFormat="1">
      <c r="A85" s="195" t="s">
        <v>414</v>
      </c>
      <c r="B85" s="85">
        <v>20</v>
      </c>
      <c r="C85" s="85">
        <v>96</v>
      </c>
      <c r="D85" s="85">
        <v>743</v>
      </c>
      <c r="E85" s="85">
        <v>3436</v>
      </c>
      <c r="F85" s="85">
        <v>1811</v>
      </c>
      <c r="G85" s="85">
        <v>6106</v>
      </c>
      <c r="H85" s="89">
        <v>3.275466754012447E-3</v>
      </c>
      <c r="I85" s="89">
        <v>1.5722240419259743E-2</v>
      </c>
      <c r="J85" s="89">
        <v>0.1216835899115624</v>
      </c>
      <c r="K85" s="89">
        <v>0.56272518833933838</v>
      </c>
      <c r="L85" s="89">
        <v>0.29659351457582706</v>
      </c>
      <c r="M85" s="291">
        <v>4.1336390435637078</v>
      </c>
      <c r="N85" s="291"/>
    </row>
    <row r="86" spans="1:14" s="23" customFormat="1">
      <c r="A86" s="195" t="s">
        <v>415</v>
      </c>
      <c r="B86" s="85">
        <v>497</v>
      </c>
      <c r="C86" s="85">
        <v>982</v>
      </c>
      <c r="D86" s="85">
        <v>1860</v>
      </c>
      <c r="E86" s="85">
        <v>1946</v>
      </c>
      <c r="F86" s="85">
        <v>815</v>
      </c>
      <c r="G86" s="85">
        <v>6100</v>
      </c>
      <c r="H86" s="89">
        <v>8.1475409836065577E-2</v>
      </c>
      <c r="I86" s="89">
        <v>0.16098360655737706</v>
      </c>
      <c r="J86" s="89">
        <v>0.30491803278688523</v>
      </c>
      <c r="K86" s="89">
        <v>0.31901639344262295</v>
      </c>
      <c r="L86" s="89">
        <v>0.13360655737704918</v>
      </c>
      <c r="M86" s="291">
        <v>3.262295081967213</v>
      </c>
      <c r="N86" s="291"/>
    </row>
    <row r="87" spans="1:14" s="23" customFormat="1">
      <c r="A87" s="195" t="s">
        <v>416</v>
      </c>
      <c r="B87" s="85">
        <v>113</v>
      </c>
      <c r="C87" s="85">
        <v>267</v>
      </c>
      <c r="D87" s="85">
        <v>1241</v>
      </c>
      <c r="E87" s="85">
        <v>2718</v>
      </c>
      <c r="F87" s="85">
        <v>1770</v>
      </c>
      <c r="G87" s="85">
        <v>6109</v>
      </c>
      <c r="H87" s="89">
        <v>1.8497299066950402E-2</v>
      </c>
      <c r="I87" s="89">
        <v>4.3706007529873955E-2</v>
      </c>
      <c r="J87" s="89">
        <v>0.20314290391226059</v>
      </c>
      <c r="K87" s="89">
        <v>0.44491733507939107</v>
      </c>
      <c r="L87" s="89">
        <v>0.28973645441152396</v>
      </c>
      <c r="M87" s="291">
        <v>3.9436896382386641</v>
      </c>
      <c r="N87" s="291">
        <v>3.86829134720701</v>
      </c>
    </row>
    <row r="88" spans="1:14" s="23" customFormat="1">
      <c r="A88" s="195" t="s">
        <v>417</v>
      </c>
      <c r="B88" s="85">
        <v>454</v>
      </c>
      <c r="C88" s="85">
        <v>898</v>
      </c>
      <c r="D88" s="85">
        <v>1830</v>
      </c>
      <c r="E88" s="85">
        <v>1851</v>
      </c>
      <c r="F88" s="85">
        <v>1066</v>
      </c>
      <c r="G88" s="85">
        <v>6099</v>
      </c>
      <c r="H88" s="89">
        <v>7.4438432529922938E-2</v>
      </c>
      <c r="I88" s="89">
        <v>0.147237252008526</v>
      </c>
      <c r="J88" s="89">
        <v>0.3000491883915396</v>
      </c>
      <c r="K88" s="89">
        <v>0.30349237579931138</v>
      </c>
      <c r="L88" s="89">
        <v>0.17478275127070012</v>
      </c>
      <c r="M88" s="291">
        <v>3.3569437612723396</v>
      </c>
      <c r="N88" s="291">
        <v>3.3823932092004383</v>
      </c>
    </row>
    <row r="89" spans="1:14" s="23" customFormat="1">
      <c r="A89" s="195" t="s">
        <v>418</v>
      </c>
      <c r="B89" s="85">
        <v>802</v>
      </c>
      <c r="C89" s="85">
        <v>1245</v>
      </c>
      <c r="D89" s="85">
        <v>1503</v>
      </c>
      <c r="E89" s="85">
        <v>1805</v>
      </c>
      <c r="F89" s="85">
        <v>742</v>
      </c>
      <c r="G89" s="85">
        <v>6097</v>
      </c>
      <c r="H89" s="89">
        <v>0.13154010168935543</v>
      </c>
      <c r="I89" s="89">
        <v>0.20419878628833854</v>
      </c>
      <c r="J89" s="89">
        <v>0.24651467935050025</v>
      </c>
      <c r="K89" s="89">
        <v>0.29604723634574381</v>
      </c>
      <c r="L89" s="89">
        <v>0.12169919632606199</v>
      </c>
      <c r="M89" s="291">
        <v>3.0721666393308182</v>
      </c>
      <c r="N89" s="291"/>
    </row>
    <row r="90" spans="1:14" s="23" customFormat="1">
      <c r="A90" s="195" t="s">
        <v>419</v>
      </c>
      <c r="B90" s="85">
        <v>271</v>
      </c>
      <c r="C90" s="85">
        <v>884</v>
      </c>
      <c r="D90" s="85">
        <v>2022</v>
      </c>
      <c r="E90" s="85">
        <v>2227</v>
      </c>
      <c r="F90" s="85">
        <v>699</v>
      </c>
      <c r="G90" s="85">
        <v>6103</v>
      </c>
      <c r="H90" s="89">
        <v>4.4404391282975589E-2</v>
      </c>
      <c r="I90" s="89">
        <v>0.14484679665738162</v>
      </c>
      <c r="J90" s="89">
        <v>0.33131246927740454</v>
      </c>
      <c r="K90" s="89">
        <v>0.36490250696378829</v>
      </c>
      <c r="L90" s="89">
        <v>0.11453383581844995</v>
      </c>
      <c r="M90" s="291">
        <v>3.3603145993773555</v>
      </c>
      <c r="N90" s="291"/>
    </row>
    <row r="91" spans="1:14" s="23" customFormat="1">
      <c r="A91" s="195" t="s">
        <v>420</v>
      </c>
      <c r="B91" s="85">
        <v>224</v>
      </c>
      <c r="C91" s="85">
        <v>496</v>
      </c>
      <c r="D91" s="85">
        <v>1681</v>
      </c>
      <c r="E91" s="85">
        <v>2442</v>
      </c>
      <c r="F91" s="85">
        <v>1258</v>
      </c>
      <c r="G91" s="85">
        <v>6101</v>
      </c>
      <c r="H91" s="89">
        <v>3.6715292574987707E-2</v>
      </c>
      <c r="I91" s="89">
        <v>8.1298147844615642E-2</v>
      </c>
      <c r="J91" s="89">
        <v>0.27552860186854616</v>
      </c>
      <c r="K91" s="89">
        <v>0.40026225208982136</v>
      </c>
      <c r="L91" s="89">
        <v>0.20619570562202919</v>
      </c>
      <c r="M91" s="291">
        <v>3.6579249303392887</v>
      </c>
      <c r="N91" s="291">
        <v>3.7178258488499454</v>
      </c>
    </row>
    <row r="92" spans="1:14" s="22" customFormat="1">
      <c r="A92" s="37"/>
      <c r="B92" s="102"/>
      <c r="C92" s="103"/>
      <c r="D92" s="103"/>
      <c r="E92" s="103"/>
      <c r="F92" s="103"/>
      <c r="G92" s="103"/>
      <c r="H92" s="103"/>
      <c r="I92" s="103"/>
      <c r="J92" s="103"/>
      <c r="K92" s="103"/>
      <c r="L92" s="110"/>
      <c r="M92" s="65"/>
    </row>
    <row r="93" spans="1:14" s="22" customFormat="1">
      <c r="A93" s="123" t="s">
        <v>421</v>
      </c>
      <c r="B93" s="445" t="s">
        <v>804</v>
      </c>
      <c r="C93" s="439"/>
      <c r="D93" s="439"/>
      <c r="E93" s="439"/>
      <c r="F93" s="439"/>
      <c r="G93" s="439"/>
      <c r="H93" s="439"/>
      <c r="I93" s="439"/>
      <c r="J93" s="439"/>
      <c r="K93" s="439"/>
      <c r="L93" s="439"/>
      <c r="M93" s="208" t="s">
        <v>804</v>
      </c>
      <c r="N93" s="358" t="s">
        <v>778</v>
      </c>
    </row>
    <row r="94" spans="1:14" s="22" customFormat="1" ht="25.5">
      <c r="A94" s="199" t="s">
        <v>422</v>
      </c>
      <c r="B94" s="208" t="s">
        <v>75</v>
      </c>
      <c r="C94" s="208" t="s">
        <v>423</v>
      </c>
      <c r="D94" s="208" t="s">
        <v>77</v>
      </c>
      <c r="E94" s="208" t="s">
        <v>424</v>
      </c>
      <c r="F94" s="208" t="s">
        <v>425</v>
      </c>
      <c r="G94" s="241" t="s">
        <v>770</v>
      </c>
      <c r="H94" s="208" t="s">
        <v>75</v>
      </c>
      <c r="I94" s="208" t="s">
        <v>423</v>
      </c>
      <c r="J94" s="208" t="s">
        <v>77</v>
      </c>
      <c r="K94" s="208" t="s">
        <v>424</v>
      </c>
      <c r="L94" s="208" t="s">
        <v>425</v>
      </c>
      <c r="M94" s="208" t="s">
        <v>262</v>
      </c>
      <c r="N94" s="358" t="s">
        <v>262</v>
      </c>
    </row>
    <row r="95" spans="1:14" s="22" customFormat="1">
      <c r="A95" s="160" t="s">
        <v>426</v>
      </c>
      <c r="B95" s="85">
        <v>328</v>
      </c>
      <c r="C95" s="85">
        <v>1124</v>
      </c>
      <c r="D95" s="85">
        <v>2185</v>
      </c>
      <c r="E95" s="85">
        <v>3840</v>
      </c>
      <c r="F95" s="85">
        <v>556</v>
      </c>
      <c r="G95" s="85">
        <v>8033</v>
      </c>
      <c r="H95" s="89">
        <v>4.0831569774679451E-2</v>
      </c>
      <c r="I95" s="89">
        <v>0.13992281837420639</v>
      </c>
      <c r="J95" s="89">
        <v>0.27200298767583719</v>
      </c>
      <c r="K95" s="89">
        <v>0.47802813394746668</v>
      </c>
      <c r="L95" s="89">
        <v>6.9214490227810288E-2</v>
      </c>
      <c r="M95" s="291">
        <v>3.394871156479522</v>
      </c>
      <c r="N95" s="291">
        <v>3.4288646429728855</v>
      </c>
    </row>
    <row r="96" spans="1:14" s="22" customFormat="1">
      <c r="A96" s="160" t="s">
        <v>427</v>
      </c>
      <c r="B96" s="85">
        <v>671</v>
      </c>
      <c r="C96" s="85">
        <v>1234</v>
      </c>
      <c r="D96" s="85">
        <v>2396</v>
      </c>
      <c r="E96" s="85">
        <v>3209</v>
      </c>
      <c r="F96" s="85">
        <v>500</v>
      </c>
      <c r="G96" s="85">
        <v>8010</v>
      </c>
      <c r="H96" s="89">
        <v>8.3770287141073652E-2</v>
      </c>
      <c r="I96" s="89">
        <v>0.15405742821473159</v>
      </c>
      <c r="J96" s="89">
        <v>0.29912609238451937</v>
      </c>
      <c r="K96" s="89">
        <v>0.40062421972534334</v>
      </c>
      <c r="L96" s="89">
        <v>6.2421972534332085E-2</v>
      </c>
      <c r="M96" s="291">
        <v>3.2038701622971284</v>
      </c>
      <c r="N96" s="291">
        <v>3.1035972777357674</v>
      </c>
    </row>
    <row r="97" spans="1:14" s="22" customFormat="1">
      <c r="A97" s="160" t="s">
        <v>428</v>
      </c>
      <c r="B97" s="85">
        <v>1103</v>
      </c>
      <c r="C97" s="85">
        <v>2087</v>
      </c>
      <c r="D97" s="85">
        <v>2549</v>
      </c>
      <c r="E97" s="85">
        <v>2093</v>
      </c>
      <c r="F97" s="85">
        <v>193</v>
      </c>
      <c r="G97" s="85">
        <v>8025</v>
      </c>
      <c r="H97" s="89">
        <v>0.13744548286604361</v>
      </c>
      <c r="I97" s="89">
        <v>0.26006230529595015</v>
      </c>
      <c r="J97" s="89">
        <v>0.3176323987538941</v>
      </c>
      <c r="K97" s="89">
        <v>0.26080996884735203</v>
      </c>
      <c r="L97" s="89">
        <v>2.4049844236760126E-2</v>
      </c>
      <c r="M97" s="291">
        <v>2.7739563862928347</v>
      </c>
      <c r="N97" s="291">
        <v>2.8153829534406394</v>
      </c>
    </row>
    <row r="98" spans="1:14" s="22" customFormat="1">
      <c r="A98" s="200" t="s">
        <v>429</v>
      </c>
      <c r="B98" s="85">
        <v>284</v>
      </c>
      <c r="C98" s="85">
        <v>754</v>
      </c>
      <c r="D98" s="85">
        <v>1806</v>
      </c>
      <c r="E98" s="85">
        <v>3430</v>
      </c>
      <c r="F98" s="85">
        <v>1747</v>
      </c>
      <c r="G98" s="85">
        <v>8021</v>
      </c>
      <c r="H98" s="89">
        <v>3.5407056476748536E-2</v>
      </c>
      <c r="I98" s="89">
        <v>9.4003241491085895E-2</v>
      </c>
      <c r="J98" s="89">
        <v>0.22515895773594316</v>
      </c>
      <c r="K98" s="89">
        <v>0.42762747787058969</v>
      </c>
      <c r="L98" s="89">
        <v>0.21780326642563272</v>
      </c>
      <c r="M98" s="291">
        <v>3.698416656277272</v>
      </c>
      <c r="N98" s="291">
        <v>3.797018472507292</v>
      </c>
    </row>
    <row r="99" spans="1:14" s="22" customFormat="1">
      <c r="A99" s="160" t="s">
        <v>430</v>
      </c>
      <c r="B99" s="85">
        <v>196</v>
      </c>
      <c r="C99" s="85">
        <v>607</v>
      </c>
      <c r="D99" s="85">
        <v>1921</v>
      </c>
      <c r="E99" s="85">
        <v>3847</v>
      </c>
      <c r="F99" s="85">
        <v>1450</v>
      </c>
      <c r="G99" s="85">
        <v>8021</v>
      </c>
      <c r="H99" s="89">
        <v>2.4435855878319413E-2</v>
      </c>
      <c r="I99" s="89">
        <v>7.5676349582346342E-2</v>
      </c>
      <c r="J99" s="89">
        <v>0.23949632215434485</v>
      </c>
      <c r="K99" s="89">
        <v>0.47961600797905496</v>
      </c>
      <c r="L99" s="89">
        <v>0.18077546440593442</v>
      </c>
      <c r="M99" s="291">
        <v>3.7166188754519385</v>
      </c>
      <c r="N99" s="291">
        <v>3.7877282056821864</v>
      </c>
    </row>
    <row r="100" spans="1:14" s="22" customFormat="1">
      <c r="A100" s="160" t="s">
        <v>431</v>
      </c>
      <c r="B100" s="85">
        <v>450</v>
      </c>
      <c r="C100" s="85">
        <v>1388</v>
      </c>
      <c r="D100" s="85">
        <v>2508</v>
      </c>
      <c r="E100" s="85">
        <v>3086</v>
      </c>
      <c r="F100" s="85">
        <v>596</v>
      </c>
      <c r="G100" s="85">
        <v>8028</v>
      </c>
      <c r="H100" s="89">
        <v>5.6053811659192827E-2</v>
      </c>
      <c r="I100" s="89">
        <v>0.17289486796213255</v>
      </c>
      <c r="J100" s="89">
        <v>0.31240657698056801</v>
      </c>
      <c r="K100" s="89">
        <v>0.38440458395615346</v>
      </c>
      <c r="L100" s="89">
        <v>7.4240159441953169E-2</v>
      </c>
      <c r="M100" s="291">
        <v>3.2478824115595417</v>
      </c>
      <c r="N100" s="291">
        <v>3.2659608944582477</v>
      </c>
    </row>
    <row r="101" spans="1:14" s="22" customFormat="1">
      <c r="A101" s="160" t="s">
        <v>432</v>
      </c>
      <c r="B101" s="85">
        <v>384</v>
      </c>
      <c r="C101" s="85">
        <v>989</v>
      </c>
      <c r="D101" s="85">
        <v>2089</v>
      </c>
      <c r="E101" s="85">
        <v>3502</v>
      </c>
      <c r="F101" s="85">
        <v>1060</v>
      </c>
      <c r="G101" s="85">
        <v>8024</v>
      </c>
      <c r="H101" s="89">
        <v>4.7856430707876374E-2</v>
      </c>
      <c r="I101" s="89">
        <v>0.12325523429710868</v>
      </c>
      <c r="J101" s="89">
        <v>0.26034396809571286</v>
      </c>
      <c r="K101" s="89">
        <v>0.4364406779661017</v>
      </c>
      <c r="L101" s="89">
        <v>0.1321036889332004</v>
      </c>
      <c r="M101" s="291">
        <v>3.4816799601196409</v>
      </c>
      <c r="N101" s="291">
        <v>3.4275683266717079</v>
      </c>
    </row>
    <row r="102" spans="1:14" s="22" customFormat="1">
      <c r="A102" s="37"/>
      <c r="B102" s="102"/>
      <c r="C102" s="103"/>
      <c r="D102" s="103"/>
      <c r="E102" s="103"/>
      <c r="F102" s="103"/>
      <c r="G102" s="103"/>
      <c r="H102" s="103"/>
      <c r="I102" s="103"/>
      <c r="J102" s="103"/>
      <c r="K102" s="103"/>
      <c r="L102" s="110"/>
      <c r="M102" s="65"/>
    </row>
    <row r="105" spans="1:14" s="10" customFormat="1">
      <c r="A105" s="30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59"/>
    </row>
  </sheetData>
  <mergeCells count="9">
    <mergeCell ref="B80:L80"/>
    <mergeCell ref="B93:L93"/>
    <mergeCell ref="B22:L22"/>
    <mergeCell ref="B5:L5"/>
    <mergeCell ref="B41:L41"/>
    <mergeCell ref="B53:N53"/>
    <mergeCell ref="B64:C64"/>
    <mergeCell ref="B72:C72"/>
    <mergeCell ref="D64:L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FFA6-C8BA-4AAC-8B52-1E2DBE90922C}">
  <dimension ref="A1:P169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/>
  <cols>
    <col min="1" max="1" width="67.375" style="30" customWidth="1"/>
    <col min="2" max="3" width="12.5" style="88" customWidth="1"/>
    <col min="4" max="12" width="11.375" style="88" customWidth="1"/>
    <col min="13" max="13" width="11.375" style="51" customWidth="1"/>
    <col min="14" max="14" width="11.375" style="11" customWidth="1"/>
    <col min="15" max="22" width="11.125" style="11" customWidth="1"/>
    <col min="23" max="16384" width="9" style="11"/>
  </cols>
  <sheetData>
    <row r="1" spans="1:14" s="9" customFormat="1" ht="18">
      <c r="A1" s="293" t="s">
        <v>846</v>
      </c>
      <c r="B1" s="292"/>
      <c r="C1" s="292"/>
      <c r="D1" s="83"/>
      <c r="E1" s="83"/>
      <c r="F1" s="83"/>
      <c r="G1" s="83"/>
      <c r="H1" s="83"/>
      <c r="I1" s="83"/>
      <c r="J1" s="83"/>
      <c r="K1" s="83"/>
      <c r="L1" s="83"/>
      <c r="M1" s="50"/>
    </row>
    <row r="2" spans="1:14" s="9" customFormat="1" ht="31.5" customHeight="1">
      <c r="A2" s="292" t="s">
        <v>897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50"/>
    </row>
    <row r="3" spans="1:14">
      <c r="A3" s="39" t="s">
        <v>447</v>
      </c>
    </row>
    <row r="4" spans="1:14" s="4" customFormat="1">
      <c r="A4" s="201" t="s">
        <v>448</v>
      </c>
      <c r="B4" s="449" t="s">
        <v>804</v>
      </c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1"/>
    </row>
    <row r="5" spans="1:14" s="4" customFormat="1" ht="38.25">
      <c r="A5" s="174" t="s">
        <v>449</v>
      </c>
      <c r="B5" s="363" t="s">
        <v>450</v>
      </c>
      <c r="C5" s="363" t="s">
        <v>451</v>
      </c>
      <c r="D5" s="363" t="s">
        <v>77</v>
      </c>
      <c r="E5" s="363" t="s">
        <v>452</v>
      </c>
      <c r="F5" s="363" t="s">
        <v>453</v>
      </c>
      <c r="G5" s="363" t="s">
        <v>64</v>
      </c>
      <c r="H5" s="364" t="s">
        <v>770</v>
      </c>
      <c r="I5" s="363" t="s">
        <v>450</v>
      </c>
      <c r="J5" s="363" t="s">
        <v>451</v>
      </c>
      <c r="K5" s="363" t="s">
        <v>77</v>
      </c>
      <c r="L5" s="363" t="s">
        <v>452</v>
      </c>
      <c r="M5" s="363" t="s">
        <v>453</v>
      </c>
      <c r="N5" s="363" t="s">
        <v>64</v>
      </c>
    </row>
    <row r="6" spans="1:14" s="4" customFormat="1">
      <c r="A6" s="129" t="s">
        <v>454</v>
      </c>
      <c r="B6" s="85">
        <v>332</v>
      </c>
      <c r="C6" s="85">
        <v>616</v>
      </c>
      <c r="D6" s="85">
        <v>1198</v>
      </c>
      <c r="E6" s="85">
        <v>2267</v>
      </c>
      <c r="F6" s="85">
        <v>2091</v>
      </c>
      <c r="G6" s="85">
        <v>89</v>
      </c>
      <c r="H6" s="202">
        <v>6593</v>
      </c>
      <c r="I6" s="89">
        <v>5.0356438647049903E-2</v>
      </c>
      <c r="J6" s="89">
        <v>9.3432428333080533E-2</v>
      </c>
      <c r="K6" s="89">
        <v>0.18170787198543911</v>
      </c>
      <c r="L6" s="89">
        <v>0.34384953738813895</v>
      </c>
      <c r="M6" s="74">
        <v>0.31715455786440166</v>
      </c>
      <c r="N6" s="161">
        <v>1.3499165781889883E-2</v>
      </c>
    </row>
    <row r="7" spans="1:14" s="4" customFormat="1">
      <c r="A7" s="129" t="s">
        <v>455</v>
      </c>
      <c r="B7" s="85">
        <v>739</v>
      </c>
      <c r="C7" s="85">
        <v>1441</v>
      </c>
      <c r="D7" s="85">
        <v>1671</v>
      </c>
      <c r="E7" s="85">
        <v>1522</v>
      </c>
      <c r="F7" s="85">
        <v>794</v>
      </c>
      <c r="G7" s="85">
        <v>386</v>
      </c>
      <c r="H7" s="202">
        <v>6553</v>
      </c>
      <c r="I7" s="89">
        <v>0.1127727758278651</v>
      </c>
      <c r="J7" s="89">
        <v>0.21989928277124982</v>
      </c>
      <c r="K7" s="89">
        <v>0.25499771097207385</v>
      </c>
      <c r="L7" s="89">
        <v>0.2322600335724096</v>
      </c>
      <c r="M7" s="74">
        <v>0.12116587822371433</v>
      </c>
      <c r="N7" s="161">
        <v>5.8904318632687316E-2</v>
      </c>
    </row>
    <row r="8" spans="1:14" s="4" customFormat="1">
      <c r="A8" s="34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58"/>
    </row>
    <row r="9" spans="1:14" s="4" customFormat="1">
      <c r="A9" s="201" t="s">
        <v>456</v>
      </c>
      <c r="B9" s="448" t="s">
        <v>804</v>
      </c>
      <c r="C9" s="437"/>
      <c r="D9" s="452" t="s">
        <v>899</v>
      </c>
      <c r="E9" s="453"/>
      <c r="F9" s="453"/>
      <c r="G9" s="100"/>
      <c r="H9" s="100"/>
      <c r="I9" s="100"/>
      <c r="J9" s="100"/>
      <c r="K9" s="100"/>
      <c r="L9" s="100"/>
      <c r="M9" s="58"/>
    </row>
    <row r="10" spans="1:14" s="4" customFormat="1" ht="76.5">
      <c r="A10" s="128" t="s">
        <v>799</v>
      </c>
      <c r="B10" s="259" t="s">
        <v>898</v>
      </c>
      <c r="C10" s="84" t="s">
        <v>772</v>
      </c>
      <c r="D10" s="366" t="s">
        <v>558</v>
      </c>
      <c r="E10" s="365" t="s">
        <v>621</v>
      </c>
      <c r="F10" s="365" t="s">
        <v>600</v>
      </c>
      <c r="G10" s="100"/>
      <c r="H10" s="100"/>
      <c r="I10" s="100"/>
      <c r="J10" s="100"/>
      <c r="K10" s="100"/>
      <c r="L10" s="100"/>
      <c r="M10" s="58"/>
    </row>
    <row r="11" spans="1:14" s="4" customFormat="1">
      <c r="A11" s="129" t="s">
        <v>59</v>
      </c>
      <c r="B11" s="85">
        <v>1266</v>
      </c>
      <c r="C11" s="89">
        <v>0.15726708074534163</v>
      </c>
      <c r="D11" s="89">
        <v>0.12686567164179105</v>
      </c>
      <c r="E11" s="89">
        <v>0.29089615931721197</v>
      </c>
      <c r="F11" s="89">
        <v>0.19339622641509435</v>
      </c>
      <c r="G11" s="100"/>
      <c r="H11" s="100"/>
      <c r="I11" s="100"/>
      <c r="J11" s="100"/>
      <c r="K11" s="100"/>
      <c r="L11" s="100"/>
      <c r="M11" s="58"/>
    </row>
    <row r="12" spans="1:14" s="4" customFormat="1">
      <c r="A12" s="129" t="s">
        <v>457</v>
      </c>
      <c r="B12" s="85">
        <v>1935</v>
      </c>
      <c r="C12" s="89">
        <v>0.24037267080745342</v>
      </c>
      <c r="D12" s="89">
        <v>0.22527985074626866</v>
      </c>
      <c r="E12" s="89">
        <v>0.30156472261735418</v>
      </c>
      <c r="F12" s="89">
        <v>0.29245283018867924</v>
      </c>
      <c r="G12" s="100"/>
      <c r="H12" s="100"/>
      <c r="I12" s="100"/>
      <c r="J12" s="100"/>
      <c r="K12" s="100"/>
      <c r="L12" s="100"/>
      <c r="M12" s="58"/>
    </row>
    <row r="13" spans="1:14" s="4" customFormat="1">
      <c r="A13" s="129" t="s">
        <v>458</v>
      </c>
      <c r="B13" s="85">
        <v>2484</v>
      </c>
      <c r="C13" s="89">
        <v>0.30857142857142855</v>
      </c>
      <c r="D13" s="89">
        <v>0.33846393034825872</v>
      </c>
      <c r="E13" s="89">
        <v>0.18207681365576103</v>
      </c>
      <c r="F13" s="89">
        <v>0.24056603773584906</v>
      </c>
      <c r="G13" s="100"/>
      <c r="H13" s="100"/>
      <c r="I13" s="100"/>
      <c r="J13" s="100"/>
      <c r="K13" s="100"/>
      <c r="L13" s="100"/>
      <c r="M13" s="58"/>
    </row>
    <row r="14" spans="1:14" s="4" customFormat="1">
      <c r="A14" s="129" t="s">
        <v>459</v>
      </c>
      <c r="B14" s="85">
        <v>1283</v>
      </c>
      <c r="C14" s="89">
        <v>0.15937888198757763</v>
      </c>
      <c r="D14" s="89">
        <v>0.17288557213930347</v>
      </c>
      <c r="E14" s="89">
        <v>9.7439544807965864E-2</v>
      </c>
      <c r="F14" s="89">
        <v>0.16037735849056603</v>
      </c>
      <c r="G14" s="100"/>
      <c r="H14" s="100"/>
      <c r="I14" s="100"/>
      <c r="J14" s="100"/>
      <c r="K14" s="100"/>
      <c r="L14" s="100"/>
      <c r="M14" s="58"/>
    </row>
    <row r="15" spans="1:14" s="4" customFormat="1">
      <c r="A15" s="129" t="s">
        <v>61</v>
      </c>
      <c r="B15" s="85">
        <v>570</v>
      </c>
      <c r="C15" s="89">
        <v>7.0807453416149066E-2</v>
      </c>
      <c r="D15" s="89">
        <v>7.695895522388059E-2</v>
      </c>
      <c r="E15" s="89">
        <v>4.3385490753911807E-2</v>
      </c>
      <c r="F15" s="89">
        <v>6.6037735849056603E-2</v>
      </c>
      <c r="G15" s="100"/>
      <c r="H15" s="100"/>
      <c r="I15" s="100"/>
      <c r="J15" s="100"/>
      <c r="K15" s="100"/>
      <c r="L15" s="100"/>
      <c r="M15" s="58"/>
    </row>
    <row r="16" spans="1:14" s="4" customFormat="1">
      <c r="A16" s="129" t="s">
        <v>64</v>
      </c>
      <c r="B16" s="85">
        <v>512</v>
      </c>
      <c r="C16" s="89">
        <v>6.3602484472049692E-2</v>
      </c>
      <c r="D16" s="89">
        <v>5.9546019900497515E-2</v>
      </c>
      <c r="E16" s="89">
        <v>8.4637268847795169E-2</v>
      </c>
      <c r="F16" s="89">
        <v>4.716981132075472E-2</v>
      </c>
      <c r="G16" s="100"/>
      <c r="H16" s="100"/>
      <c r="I16" s="100"/>
      <c r="J16" s="100"/>
      <c r="K16" s="100"/>
      <c r="L16" s="100"/>
      <c r="M16" s="58"/>
    </row>
    <row r="17" spans="1:13" s="4" customFormat="1">
      <c r="A17" s="242" t="s">
        <v>770</v>
      </c>
      <c r="B17" s="87">
        <v>8050</v>
      </c>
      <c r="C17" s="89">
        <f>SUM(C11:C16)</f>
        <v>1</v>
      </c>
      <c r="D17" s="89">
        <v>1</v>
      </c>
      <c r="E17" s="89">
        <v>1</v>
      </c>
      <c r="F17" s="89">
        <v>0.99999999999999989</v>
      </c>
      <c r="G17" s="100"/>
      <c r="H17" s="100"/>
      <c r="I17" s="100"/>
      <c r="J17" s="100"/>
      <c r="K17" s="100"/>
      <c r="L17" s="100"/>
      <c r="M17" s="58"/>
    </row>
    <row r="18" spans="1:13" s="4" customFormat="1">
      <c r="A18" s="242"/>
      <c r="B18" s="362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58"/>
    </row>
    <row r="19" spans="1:13" s="4" customFormat="1">
      <c r="A19" s="201" t="s">
        <v>460</v>
      </c>
      <c r="B19" s="448" t="s">
        <v>804</v>
      </c>
      <c r="C19" s="437"/>
      <c r="D19" s="452" t="s">
        <v>899</v>
      </c>
      <c r="E19" s="453"/>
      <c r="F19" s="453"/>
      <c r="G19" s="100"/>
      <c r="H19" s="100"/>
      <c r="I19" s="100"/>
      <c r="J19" s="100"/>
      <c r="K19" s="100"/>
      <c r="L19" s="100"/>
      <c r="M19" s="58"/>
    </row>
    <row r="20" spans="1:13" s="4" customFormat="1" ht="76.5">
      <c r="A20" s="128" t="s">
        <v>800</v>
      </c>
      <c r="B20" s="259" t="s">
        <v>818</v>
      </c>
      <c r="C20" s="84" t="s">
        <v>772</v>
      </c>
      <c r="D20" s="366" t="s">
        <v>558</v>
      </c>
      <c r="E20" s="365" t="s">
        <v>621</v>
      </c>
      <c r="F20" s="365" t="s">
        <v>600</v>
      </c>
      <c r="G20" s="100"/>
      <c r="H20" s="100"/>
      <c r="I20" s="100"/>
      <c r="J20" s="100"/>
      <c r="K20" s="100"/>
      <c r="L20" s="100"/>
      <c r="M20" s="58"/>
    </row>
    <row r="21" spans="1:13" s="4" customFormat="1">
      <c r="A21" s="124" t="s">
        <v>462</v>
      </c>
      <c r="B21" s="85">
        <v>3017</v>
      </c>
      <c r="C21" s="89">
        <v>0.46913388275540352</v>
      </c>
      <c r="D21" s="89">
        <v>0.40827114427860695</v>
      </c>
      <c r="E21" s="89">
        <v>0.2283072546230441</v>
      </c>
      <c r="F21" s="89">
        <v>0.330188679245283</v>
      </c>
      <c r="G21" s="100"/>
      <c r="H21" s="100"/>
      <c r="I21" s="100"/>
      <c r="J21" s="100"/>
      <c r="K21" s="100"/>
      <c r="L21" s="100"/>
      <c r="M21" s="58"/>
    </row>
    <row r="22" spans="1:13" s="4" customFormat="1">
      <c r="A22" s="124" t="s">
        <v>463</v>
      </c>
      <c r="B22" s="85">
        <v>1829</v>
      </c>
      <c r="C22" s="89">
        <v>0.28440366972477066</v>
      </c>
      <c r="D22" s="89">
        <v>0.22434701492537312</v>
      </c>
      <c r="E22" s="89">
        <v>0.23897581792318634</v>
      </c>
      <c r="F22" s="89">
        <v>0.23584905660377359</v>
      </c>
      <c r="G22" s="100"/>
      <c r="H22" s="100"/>
      <c r="I22" s="100"/>
      <c r="J22" s="100"/>
      <c r="K22" s="100"/>
      <c r="L22" s="100"/>
      <c r="M22" s="58"/>
    </row>
    <row r="23" spans="1:13" s="4" customFormat="1">
      <c r="A23" s="124" t="s">
        <v>464</v>
      </c>
      <c r="B23" s="85">
        <v>3240</v>
      </c>
      <c r="C23" s="89">
        <v>0.50380967190172599</v>
      </c>
      <c r="D23" s="89">
        <v>0.43563432835820898</v>
      </c>
      <c r="E23" s="89">
        <v>0.26671408250355616</v>
      </c>
      <c r="F23" s="89">
        <v>0.29716981132075471</v>
      </c>
      <c r="G23" s="100"/>
      <c r="H23" s="100"/>
      <c r="I23" s="100"/>
      <c r="J23" s="100"/>
      <c r="K23" s="100"/>
      <c r="L23" s="100"/>
      <c r="M23" s="58"/>
    </row>
    <row r="24" spans="1:13" s="4" customFormat="1">
      <c r="A24" s="124" t="s">
        <v>465</v>
      </c>
      <c r="B24" s="85">
        <v>1089</v>
      </c>
      <c r="C24" s="89">
        <v>0.16933602861141347</v>
      </c>
      <c r="D24" s="89">
        <v>0.13603855721393035</v>
      </c>
      <c r="E24" s="89">
        <v>0.13229018492176386</v>
      </c>
      <c r="F24" s="89">
        <v>0.13207547169811321</v>
      </c>
      <c r="G24" s="100"/>
      <c r="H24" s="100"/>
      <c r="I24" s="100"/>
      <c r="J24" s="100"/>
      <c r="K24" s="100"/>
      <c r="L24" s="100"/>
      <c r="M24" s="58"/>
    </row>
    <row r="25" spans="1:13" s="4" customFormat="1">
      <c r="A25" s="124" t="s">
        <v>466</v>
      </c>
      <c r="B25" s="85">
        <v>1247</v>
      </c>
      <c r="C25" s="89">
        <v>0.19390452495723837</v>
      </c>
      <c r="D25" s="89">
        <v>0.14878731343283583</v>
      </c>
      <c r="E25" s="89">
        <v>0.17567567567567569</v>
      </c>
      <c r="F25" s="89">
        <v>0.20283018867924529</v>
      </c>
      <c r="G25" s="100"/>
      <c r="H25" s="100"/>
      <c r="I25" s="100"/>
      <c r="J25" s="100"/>
      <c r="K25" s="100"/>
      <c r="L25" s="100"/>
      <c r="M25" s="58"/>
    </row>
    <row r="26" spans="1:13" s="4" customFormat="1">
      <c r="A26" s="124" t="s">
        <v>467</v>
      </c>
      <c r="B26" s="85">
        <v>494</v>
      </c>
      <c r="C26" s="89">
        <v>7.6815425283781685E-2</v>
      </c>
      <c r="D26" s="89">
        <v>5.5659203980099506E-2</v>
      </c>
      <c r="E26" s="89">
        <v>8.1081081081081086E-2</v>
      </c>
      <c r="F26" s="89">
        <v>0.10377358490566038</v>
      </c>
      <c r="G26" s="100"/>
      <c r="H26" s="100"/>
      <c r="I26" s="100"/>
      <c r="J26" s="100"/>
      <c r="K26" s="100"/>
      <c r="L26" s="100"/>
      <c r="M26" s="58"/>
    </row>
    <row r="27" spans="1:13" s="4" customFormat="1">
      <c r="A27" s="124" t="s">
        <v>468</v>
      </c>
      <c r="B27" s="85">
        <v>2001</v>
      </c>
      <c r="C27" s="89">
        <v>0.31114912144301043</v>
      </c>
      <c r="D27" s="89">
        <v>0.25217661691542287</v>
      </c>
      <c r="E27" s="89">
        <v>0.23328591749644381</v>
      </c>
      <c r="F27" s="89">
        <v>0.24056603773584906</v>
      </c>
      <c r="G27" s="100"/>
      <c r="H27" s="100"/>
      <c r="I27" s="100"/>
      <c r="J27" s="100"/>
      <c r="K27" s="100"/>
      <c r="L27" s="100"/>
      <c r="M27" s="58"/>
    </row>
    <row r="28" spans="1:13" s="4" customFormat="1">
      <c r="A28" s="124" t="s">
        <v>469</v>
      </c>
      <c r="B28" s="85">
        <v>2390</v>
      </c>
      <c r="C28" s="89">
        <v>0.37163738143368064</v>
      </c>
      <c r="D28" s="89">
        <v>0.29399875621890548</v>
      </c>
      <c r="E28" s="89">
        <v>0.29445234708392604</v>
      </c>
      <c r="F28" s="89">
        <v>0.40094339622641512</v>
      </c>
      <c r="G28" s="100"/>
      <c r="H28" s="100"/>
      <c r="I28" s="100"/>
      <c r="J28" s="100"/>
      <c r="K28" s="100"/>
      <c r="L28" s="100"/>
      <c r="M28" s="58"/>
    </row>
    <row r="29" spans="1:13" s="4" customFormat="1">
      <c r="A29" s="124" t="s">
        <v>470</v>
      </c>
      <c r="B29" s="85">
        <v>687</v>
      </c>
      <c r="C29" s="89">
        <v>0.10682631006064376</v>
      </c>
      <c r="D29" s="89">
        <v>7.4626865671641784E-2</v>
      </c>
      <c r="E29" s="89">
        <v>0.13442389758179232</v>
      </c>
      <c r="F29" s="89">
        <v>8.4905660377358486E-2</v>
      </c>
      <c r="G29" s="100"/>
      <c r="H29" s="100"/>
      <c r="I29" s="100"/>
      <c r="J29" s="100"/>
      <c r="K29" s="100"/>
      <c r="L29" s="100"/>
      <c r="M29" s="58"/>
    </row>
    <row r="30" spans="1:13" s="4" customFormat="1">
      <c r="A30" s="124" t="s">
        <v>471</v>
      </c>
      <c r="B30" s="85">
        <v>685</v>
      </c>
      <c r="C30" s="89">
        <v>0.10651531643601306</v>
      </c>
      <c r="D30" s="89">
        <v>8.3177860696517419E-2</v>
      </c>
      <c r="E30" s="89">
        <v>8.8193456614509252E-2</v>
      </c>
      <c r="F30" s="89">
        <v>0.12264150943396226</v>
      </c>
      <c r="G30" s="100"/>
      <c r="H30" s="100"/>
      <c r="I30" s="100"/>
      <c r="J30" s="100"/>
      <c r="K30" s="100"/>
      <c r="L30" s="100"/>
      <c r="M30" s="58"/>
    </row>
    <row r="31" spans="1:13" s="4" customFormat="1">
      <c r="A31" s="124" t="s">
        <v>461</v>
      </c>
      <c r="B31" s="85">
        <v>1709</v>
      </c>
      <c r="C31" s="89">
        <v>0.20995085995085996</v>
      </c>
      <c r="D31" s="89">
        <v>0.20164800995024876</v>
      </c>
      <c r="E31" s="89">
        <v>0.25960170697012802</v>
      </c>
      <c r="F31" s="89">
        <v>0.22169811320754718</v>
      </c>
      <c r="G31" s="100"/>
      <c r="H31" s="100"/>
      <c r="I31" s="100"/>
      <c r="J31" s="100"/>
      <c r="K31" s="100"/>
      <c r="L31" s="100"/>
      <c r="M31" s="58"/>
    </row>
    <row r="32" spans="1:13" s="4" customFormat="1">
      <c r="A32" s="34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58"/>
    </row>
    <row r="33" spans="1:15" s="4" customFormat="1">
      <c r="A33" s="201" t="s">
        <v>472</v>
      </c>
      <c r="B33" s="448" t="s">
        <v>804</v>
      </c>
      <c r="C33" s="437"/>
      <c r="D33" s="452" t="s">
        <v>899</v>
      </c>
      <c r="E33" s="453"/>
      <c r="F33" s="453"/>
      <c r="G33" s="100"/>
      <c r="H33" s="100"/>
      <c r="I33" s="100"/>
      <c r="J33" s="100"/>
      <c r="K33" s="100"/>
      <c r="L33" s="100"/>
      <c r="M33" s="58"/>
    </row>
    <row r="34" spans="1:15" s="4" customFormat="1" ht="76.5">
      <c r="A34" s="128" t="s">
        <v>801</v>
      </c>
      <c r="B34" s="259" t="s">
        <v>898</v>
      </c>
      <c r="C34" s="84" t="s">
        <v>772</v>
      </c>
      <c r="D34" s="366" t="s">
        <v>558</v>
      </c>
      <c r="E34" s="365" t="s">
        <v>621</v>
      </c>
      <c r="F34" s="365" t="s">
        <v>600</v>
      </c>
      <c r="G34" s="100"/>
      <c r="H34" s="100"/>
      <c r="I34" s="100"/>
      <c r="J34" s="100"/>
      <c r="K34" s="100"/>
      <c r="L34" s="100"/>
      <c r="M34" s="58"/>
    </row>
    <row r="35" spans="1:15" s="4" customFormat="1">
      <c r="A35" s="130" t="s">
        <v>75</v>
      </c>
      <c r="B35" s="85">
        <v>446</v>
      </c>
      <c r="C35" s="89">
        <v>5.5666500249625564E-2</v>
      </c>
      <c r="D35" s="89">
        <v>4.0325101594248201E-2</v>
      </c>
      <c r="E35" s="89">
        <v>0.12731152204836416</v>
      </c>
      <c r="F35" s="89">
        <v>4.2452830188679243E-2</v>
      </c>
      <c r="G35" s="100"/>
      <c r="H35" s="100"/>
      <c r="I35" s="100"/>
      <c r="J35" s="100"/>
      <c r="K35" s="100"/>
      <c r="L35" s="100"/>
      <c r="M35" s="58"/>
    </row>
    <row r="36" spans="1:15" s="4" customFormat="1">
      <c r="A36" s="130" t="s">
        <v>76</v>
      </c>
      <c r="B36" s="85">
        <v>1115</v>
      </c>
      <c r="C36" s="89">
        <v>0.1391662506240639</v>
      </c>
      <c r="D36" s="89">
        <v>0.12394498280712722</v>
      </c>
      <c r="E36" s="89">
        <v>0.19630156472261737</v>
      </c>
      <c r="F36" s="89">
        <v>0.21698113207547171</v>
      </c>
      <c r="G36" s="100"/>
      <c r="H36" s="100"/>
      <c r="I36" s="100"/>
      <c r="J36" s="100"/>
      <c r="K36" s="100"/>
      <c r="L36" s="100"/>
      <c r="M36" s="58"/>
    </row>
    <row r="37" spans="1:15" s="4" customFormat="1">
      <c r="A37" s="130" t="s">
        <v>77</v>
      </c>
      <c r="B37" s="85">
        <v>1997</v>
      </c>
      <c r="C37" s="89">
        <v>0.24925112331502747</v>
      </c>
      <c r="D37" s="89">
        <v>0.24210690840887777</v>
      </c>
      <c r="E37" s="89">
        <v>0.27951635846372691</v>
      </c>
      <c r="F37" s="89">
        <v>0.25943396226415094</v>
      </c>
      <c r="G37" s="100"/>
      <c r="H37" s="100"/>
      <c r="I37" s="100"/>
      <c r="J37" s="100"/>
      <c r="K37" s="100"/>
      <c r="L37" s="100"/>
      <c r="M37" s="58"/>
    </row>
    <row r="38" spans="1:15" s="4" customFormat="1">
      <c r="A38" s="130" t="s">
        <v>78</v>
      </c>
      <c r="B38" s="85">
        <v>3090</v>
      </c>
      <c r="C38" s="89">
        <v>0.38567149276085871</v>
      </c>
      <c r="D38" s="89">
        <v>0.4249765551734917</v>
      </c>
      <c r="E38" s="89">
        <v>0.2197724039829303</v>
      </c>
      <c r="F38" s="89">
        <v>0.29245283018867924</v>
      </c>
      <c r="G38" s="100"/>
      <c r="H38" s="100"/>
      <c r="I38" s="100"/>
      <c r="J38" s="100"/>
      <c r="K38" s="100"/>
      <c r="L38" s="100"/>
      <c r="M38" s="58"/>
    </row>
    <row r="39" spans="1:15" s="4" customFormat="1">
      <c r="A39" s="130" t="s">
        <v>79</v>
      </c>
      <c r="B39" s="85">
        <v>979</v>
      </c>
      <c r="C39" s="89">
        <v>0.12219171243135298</v>
      </c>
      <c r="D39" s="89">
        <v>0.1366051891216005</v>
      </c>
      <c r="E39" s="89">
        <v>6.2588904694167849E-2</v>
      </c>
      <c r="F39" s="89">
        <v>8.0188679245283015E-2</v>
      </c>
      <c r="G39" s="100"/>
      <c r="H39" s="100"/>
      <c r="I39" s="100"/>
      <c r="J39" s="100"/>
      <c r="K39" s="100"/>
      <c r="L39" s="100"/>
      <c r="M39" s="58"/>
    </row>
    <row r="40" spans="1:15" s="4" customFormat="1">
      <c r="A40" s="130" t="s">
        <v>64</v>
      </c>
      <c r="B40" s="85">
        <v>385</v>
      </c>
      <c r="C40" s="89">
        <v>4.805292061907139E-2</v>
      </c>
      <c r="D40" s="89">
        <v>3.204126289465458E-2</v>
      </c>
      <c r="E40" s="89">
        <v>0.1116642958748222</v>
      </c>
      <c r="F40" s="89">
        <v>0.10849056603773585</v>
      </c>
      <c r="G40" s="100"/>
      <c r="H40" s="100"/>
      <c r="I40" s="100"/>
      <c r="J40" s="100"/>
      <c r="K40" s="100"/>
      <c r="L40" s="100"/>
      <c r="M40" s="58"/>
    </row>
    <row r="41" spans="1:15" s="4" customFormat="1">
      <c r="A41" s="242" t="s">
        <v>770</v>
      </c>
      <c r="B41" s="87">
        <v>8012</v>
      </c>
      <c r="C41" s="89">
        <f>SUM(C35:C40)</f>
        <v>1</v>
      </c>
      <c r="D41" s="89">
        <v>0.99999999999999989</v>
      </c>
      <c r="E41" s="89">
        <v>0.99715504978662883</v>
      </c>
      <c r="F41" s="89">
        <v>1</v>
      </c>
      <c r="G41" s="100"/>
      <c r="H41" s="100"/>
      <c r="I41" s="100"/>
      <c r="J41" s="100"/>
      <c r="K41" s="100"/>
      <c r="L41" s="100"/>
      <c r="M41" s="58"/>
    </row>
    <row r="42" spans="1:15" s="4" customFormat="1">
      <c r="A42" s="242"/>
      <c r="B42" s="362"/>
      <c r="C42" s="281"/>
      <c r="D42" s="100"/>
      <c r="E42" s="100"/>
      <c r="F42" s="100"/>
      <c r="G42" s="100"/>
      <c r="H42" s="100"/>
      <c r="I42" s="100"/>
      <c r="J42" s="100"/>
      <c r="K42" s="100"/>
      <c r="L42" s="100"/>
      <c r="M42" s="58"/>
    </row>
    <row r="43" spans="1:15" s="4" customFormat="1">
      <c r="A43" s="201" t="s">
        <v>473</v>
      </c>
      <c r="B43" s="448" t="s">
        <v>804</v>
      </c>
      <c r="C43" s="437"/>
      <c r="D43" s="437"/>
      <c r="E43" s="437"/>
      <c r="F43" s="437"/>
      <c r="G43" s="437"/>
      <c r="H43" s="437"/>
      <c r="I43" s="437"/>
      <c r="J43" s="437"/>
      <c r="K43" s="437"/>
      <c r="L43" s="438"/>
      <c r="M43" s="452" t="s">
        <v>899</v>
      </c>
      <c r="N43" s="453"/>
      <c r="O43" s="453"/>
    </row>
    <row r="44" spans="1:15" s="4" customFormat="1" ht="63.75">
      <c r="A44" s="174" t="s">
        <v>474</v>
      </c>
      <c r="B44" s="208" t="s">
        <v>388</v>
      </c>
      <c r="C44" s="208" t="s">
        <v>389</v>
      </c>
      <c r="D44" s="208" t="s">
        <v>77</v>
      </c>
      <c r="E44" s="208" t="s">
        <v>390</v>
      </c>
      <c r="F44" s="208" t="s">
        <v>391</v>
      </c>
      <c r="G44" s="241" t="s">
        <v>770</v>
      </c>
      <c r="H44" s="208" t="s">
        <v>388</v>
      </c>
      <c r="I44" s="208" t="s">
        <v>389</v>
      </c>
      <c r="J44" s="208" t="s">
        <v>77</v>
      </c>
      <c r="K44" s="208" t="s">
        <v>390</v>
      </c>
      <c r="L44" s="208" t="s">
        <v>391</v>
      </c>
      <c r="M44" s="366" t="s">
        <v>558</v>
      </c>
      <c r="N44" s="365" t="s">
        <v>621</v>
      </c>
      <c r="O44" s="370" t="s">
        <v>600</v>
      </c>
    </row>
    <row r="45" spans="1:15" s="4" customFormat="1">
      <c r="A45" s="129" t="s">
        <v>475</v>
      </c>
      <c r="B45" s="85">
        <v>340</v>
      </c>
      <c r="C45" s="85">
        <v>1156</v>
      </c>
      <c r="D45" s="85">
        <v>2589</v>
      </c>
      <c r="E45" s="85">
        <v>3220</v>
      </c>
      <c r="F45" s="85">
        <v>665</v>
      </c>
      <c r="G45" s="148">
        <v>7970</v>
      </c>
      <c r="H45" s="89">
        <v>4.2659974905897118E-2</v>
      </c>
      <c r="I45" s="89">
        <v>0.14504391468005018</v>
      </c>
      <c r="J45" s="89">
        <v>0.3248431618569636</v>
      </c>
      <c r="K45" s="89">
        <v>0.40401505646173147</v>
      </c>
      <c r="L45" s="367">
        <v>8.3437892095357596E-2</v>
      </c>
      <c r="M45" s="368">
        <v>3.3652187549004235</v>
      </c>
      <c r="N45" s="369">
        <v>3.2375090514120202</v>
      </c>
      <c r="O45" s="369">
        <v>3.2688679245283021</v>
      </c>
    </row>
    <row r="46" spans="1:15" s="4" customFormat="1">
      <c r="A46" s="129" t="s">
        <v>476</v>
      </c>
      <c r="B46" s="85">
        <v>219</v>
      </c>
      <c r="C46" s="85">
        <v>893</v>
      </c>
      <c r="D46" s="85">
        <v>2272</v>
      </c>
      <c r="E46" s="85">
        <v>3698</v>
      </c>
      <c r="F46" s="85">
        <v>875</v>
      </c>
      <c r="G46" s="148">
        <v>7957</v>
      </c>
      <c r="H46" s="89">
        <v>2.7522935779816515E-2</v>
      </c>
      <c r="I46" s="89">
        <v>0.11222822671861254</v>
      </c>
      <c r="J46" s="89">
        <v>0.28553474927736583</v>
      </c>
      <c r="K46" s="89">
        <v>0.46474802061078296</v>
      </c>
      <c r="L46" s="367">
        <v>0.10996606761342215</v>
      </c>
      <c r="M46" s="368">
        <v>3.5357311135542644</v>
      </c>
      <c r="N46" s="369">
        <v>3.4318840579710144</v>
      </c>
      <c r="O46" s="369">
        <v>3.5238095238095237</v>
      </c>
    </row>
    <row r="47" spans="1:15" s="4" customFormat="1">
      <c r="A47" s="129" t="s">
        <v>477</v>
      </c>
      <c r="B47" s="85">
        <v>126</v>
      </c>
      <c r="C47" s="85">
        <v>465</v>
      </c>
      <c r="D47" s="85">
        <v>1688</v>
      </c>
      <c r="E47" s="85">
        <v>3991</v>
      </c>
      <c r="F47" s="85">
        <v>1690</v>
      </c>
      <c r="G47" s="148">
        <v>7960</v>
      </c>
      <c r="H47" s="89">
        <v>1.5829145728643215E-2</v>
      </c>
      <c r="I47" s="89">
        <v>5.8417085427135682E-2</v>
      </c>
      <c r="J47" s="89">
        <v>0.21206030150753769</v>
      </c>
      <c r="K47" s="89">
        <v>0.50138190954773865</v>
      </c>
      <c r="L47" s="367">
        <v>0.21231155778894473</v>
      </c>
      <c r="M47" s="368">
        <v>3.847071753807505</v>
      </c>
      <c r="N47" s="369">
        <v>3.7704561911658216</v>
      </c>
      <c r="O47" s="369">
        <v>3.9285714285714284</v>
      </c>
    </row>
    <row r="48" spans="1:15" s="4" customFormat="1">
      <c r="A48" s="129" t="s">
        <v>478</v>
      </c>
      <c r="B48" s="85">
        <v>454</v>
      </c>
      <c r="C48" s="85">
        <v>1250</v>
      </c>
      <c r="D48" s="85">
        <v>2498</v>
      </c>
      <c r="E48" s="85">
        <v>2685</v>
      </c>
      <c r="F48" s="85">
        <v>1032</v>
      </c>
      <c r="G48" s="148">
        <v>7919</v>
      </c>
      <c r="H48" s="89">
        <v>5.7330471019068067E-2</v>
      </c>
      <c r="I48" s="89">
        <v>0.15784821315822706</v>
      </c>
      <c r="J48" s="89">
        <v>0.31544386917540096</v>
      </c>
      <c r="K48" s="89">
        <v>0.33905796186387172</v>
      </c>
      <c r="L48" s="367">
        <v>0.13031948478343225</v>
      </c>
      <c r="M48" s="368">
        <v>3.340318260595557</v>
      </c>
      <c r="N48" s="369">
        <v>3.2459618208516887</v>
      </c>
      <c r="O48" s="369">
        <v>3.4571428571428573</v>
      </c>
    </row>
    <row r="49" spans="1:15" s="4" customFormat="1">
      <c r="A49" s="129" t="s">
        <v>479</v>
      </c>
      <c r="B49" s="85">
        <v>632</v>
      </c>
      <c r="C49" s="85">
        <v>1984</v>
      </c>
      <c r="D49" s="85">
        <v>2889</v>
      </c>
      <c r="E49" s="85">
        <v>1953</v>
      </c>
      <c r="F49" s="85">
        <v>468</v>
      </c>
      <c r="G49" s="148">
        <v>7926</v>
      </c>
      <c r="H49" s="89">
        <v>7.9737572546050975E-2</v>
      </c>
      <c r="I49" s="89">
        <v>0.25031541761291953</v>
      </c>
      <c r="J49" s="89">
        <v>0.36449659348978047</v>
      </c>
      <c r="K49" s="89">
        <v>0.24640423921271765</v>
      </c>
      <c r="L49" s="367">
        <v>5.9046177138531414E-2</v>
      </c>
      <c r="M49" s="368">
        <v>2.8916194076874606</v>
      </c>
      <c r="N49" s="369">
        <v>3.2929145361577792</v>
      </c>
      <c r="O49" s="369">
        <v>2.6555023923444976</v>
      </c>
    </row>
    <row r="50" spans="1:15" s="4" customFormat="1">
      <c r="A50" s="129" t="s">
        <v>480</v>
      </c>
      <c r="B50" s="85">
        <v>1961</v>
      </c>
      <c r="C50" s="85">
        <v>2699</v>
      </c>
      <c r="D50" s="85">
        <v>2170</v>
      </c>
      <c r="E50" s="85">
        <v>902</v>
      </c>
      <c r="F50" s="85">
        <v>197</v>
      </c>
      <c r="G50" s="148">
        <v>7929</v>
      </c>
      <c r="H50" s="89">
        <v>0.24731996468659351</v>
      </c>
      <c r="I50" s="89">
        <v>0.34039601462983982</v>
      </c>
      <c r="J50" s="89">
        <v>0.27367890023962671</v>
      </c>
      <c r="K50" s="89">
        <v>0.11375961659730105</v>
      </c>
      <c r="L50" s="367">
        <v>2.484550384663892E-2</v>
      </c>
      <c r="M50" s="368">
        <v>2.3658690176322419</v>
      </c>
      <c r="N50" s="369">
        <v>2.1703216374269005</v>
      </c>
      <c r="O50" s="369">
        <v>2.2248803827751198</v>
      </c>
    </row>
    <row r="51" spans="1:15" s="4" customFormat="1">
      <c r="A51" s="129" t="s">
        <v>481</v>
      </c>
      <c r="B51" s="85">
        <v>109</v>
      </c>
      <c r="C51" s="85">
        <v>278</v>
      </c>
      <c r="D51" s="85">
        <v>1613</v>
      </c>
      <c r="E51" s="85">
        <v>3905</v>
      </c>
      <c r="F51" s="85">
        <v>2036</v>
      </c>
      <c r="G51" s="148">
        <v>7941</v>
      </c>
      <c r="H51" s="89">
        <v>1.3726230953280443E-2</v>
      </c>
      <c r="I51" s="89">
        <v>3.500818536708223E-2</v>
      </c>
      <c r="J51" s="89">
        <v>0.20312303236368215</v>
      </c>
      <c r="K51" s="89">
        <v>0.49175166855559754</v>
      </c>
      <c r="L51" s="367">
        <v>0.25639088276035765</v>
      </c>
      <c r="M51" s="368">
        <v>3.9448286702294877</v>
      </c>
      <c r="N51" s="369">
        <v>3.8918918918918921</v>
      </c>
      <c r="O51" s="369">
        <v>4.1857142857142859</v>
      </c>
    </row>
    <row r="52" spans="1:15" s="4" customFormat="1">
      <c r="A52" s="129" t="s">
        <v>482</v>
      </c>
      <c r="B52" s="85">
        <v>185</v>
      </c>
      <c r="C52" s="85">
        <v>873</v>
      </c>
      <c r="D52" s="85">
        <v>3427</v>
      </c>
      <c r="E52" s="85">
        <v>2573</v>
      </c>
      <c r="F52" s="85">
        <v>886</v>
      </c>
      <c r="G52" s="148">
        <v>7944</v>
      </c>
      <c r="H52" s="89">
        <v>2.3288016112789526E-2</v>
      </c>
      <c r="I52" s="89">
        <v>0.10989425981873112</v>
      </c>
      <c r="J52" s="89">
        <v>0.43139476334340382</v>
      </c>
      <c r="K52" s="89">
        <v>0.32389224572004027</v>
      </c>
      <c r="L52" s="367">
        <v>0.11153071500503525</v>
      </c>
      <c r="M52" s="368">
        <v>3.4085548042144991</v>
      </c>
      <c r="N52" s="369">
        <v>3.29796511627907</v>
      </c>
      <c r="O52" s="369">
        <v>3.4497607655502391</v>
      </c>
    </row>
    <row r="53" spans="1:15" s="4" customFormat="1">
      <c r="A53" s="34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58"/>
    </row>
    <row r="54" spans="1:15" s="4" customFormat="1">
      <c r="A54" s="201" t="s">
        <v>483</v>
      </c>
      <c r="B54" s="448" t="s">
        <v>804</v>
      </c>
      <c r="C54" s="437"/>
      <c r="D54" s="452" t="s">
        <v>899</v>
      </c>
      <c r="E54" s="453"/>
      <c r="F54" s="453"/>
      <c r="H54" s="100"/>
      <c r="I54" s="100"/>
      <c r="J54" s="100"/>
      <c r="K54" s="100"/>
      <c r="L54" s="100"/>
      <c r="M54" s="58"/>
    </row>
    <row r="55" spans="1:15" s="4" customFormat="1" ht="76.5">
      <c r="A55" s="174" t="s">
        <v>802</v>
      </c>
      <c r="B55" s="252" t="s">
        <v>818</v>
      </c>
      <c r="C55" s="84" t="s">
        <v>772</v>
      </c>
      <c r="D55" s="366" t="s">
        <v>558</v>
      </c>
      <c r="E55" s="365" t="s">
        <v>621</v>
      </c>
      <c r="F55" s="365" t="s">
        <v>600</v>
      </c>
      <c r="H55" s="100"/>
      <c r="I55" s="100"/>
      <c r="J55" s="100"/>
      <c r="K55" s="100"/>
      <c r="L55" s="100"/>
      <c r="M55" s="58"/>
    </row>
    <row r="56" spans="1:15" s="4" customFormat="1">
      <c r="A56" s="129" t="s">
        <v>485</v>
      </c>
      <c r="B56" s="85">
        <v>3692</v>
      </c>
      <c r="C56" s="89">
        <v>0.50506155950752396</v>
      </c>
      <c r="D56" s="89">
        <v>0.4741915422885572</v>
      </c>
      <c r="E56" s="89">
        <v>0.37197724039829305</v>
      </c>
      <c r="F56" s="89">
        <v>0.56132075471698117</v>
      </c>
      <c r="H56" s="100"/>
      <c r="I56" s="100"/>
      <c r="J56" s="100"/>
      <c r="K56" s="100"/>
      <c r="L56" s="100"/>
      <c r="M56" s="58"/>
    </row>
    <row r="57" spans="1:15" s="4" customFormat="1">
      <c r="A57" s="129" t="s">
        <v>486</v>
      </c>
      <c r="B57" s="85">
        <v>2766</v>
      </c>
      <c r="C57" s="89">
        <v>0.3783857729138167</v>
      </c>
      <c r="D57" s="89">
        <v>0.33100124378109452</v>
      </c>
      <c r="E57" s="89">
        <v>0.3783783783783784</v>
      </c>
      <c r="F57" s="89">
        <v>0.49528301886792453</v>
      </c>
      <c r="H57" s="100"/>
      <c r="I57" s="100"/>
      <c r="J57" s="100"/>
      <c r="K57" s="100"/>
      <c r="L57" s="100"/>
      <c r="M57" s="58"/>
    </row>
    <row r="58" spans="1:15" s="4" customFormat="1">
      <c r="A58" s="129" t="s">
        <v>487</v>
      </c>
      <c r="B58" s="85">
        <v>4236</v>
      </c>
      <c r="C58" s="89">
        <v>0.57948016415868675</v>
      </c>
      <c r="D58" s="89">
        <v>0.55068407960199006</v>
      </c>
      <c r="E58" s="89">
        <v>0.40753911806543386</v>
      </c>
      <c r="F58" s="89">
        <v>0.57075471698113212</v>
      </c>
      <c r="H58" s="100"/>
      <c r="I58" s="100"/>
      <c r="J58" s="100"/>
      <c r="K58" s="100"/>
      <c r="L58" s="100"/>
      <c r="M58" s="58"/>
    </row>
    <row r="59" spans="1:15" s="4" customFormat="1">
      <c r="A59" s="129" t="s">
        <v>488</v>
      </c>
      <c r="B59" s="85">
        <v>1441</v>
      </c>
      <c r="C59" s="89">
        <v>0.19712722298221613</v>
      </c>
      <c r="D59" s="89">
        <v>0.1783271144278607</v>
      </c>
      <c r="E59" s="89">
        <v>0.17852062588904694</v>
      </c>
      <c r="F59" s="89">
        <v>0.20283018867924529</v>
      </c>
      <c r="H59" s="100"/>
      <c r="I59" s="100"/>
      <c r="J59" s="100"/>
      <c r="K59" s="100"/>
      <c r="L59" s="100"/>
      <c r="M59" s="58"/>
    </row>
    <row r="60" spans="1:15" s="4" customFormat="1">
      <c r="A60" s="129" t="s">
        <v>489</v>
      </c>
      <c r="B60" s="85">
        <v>2441</v>
      </c>
      <c r="C60" s="89">
        <v>0.33392612859097126</v>
      </c>
      <c r="D60" s="89">
        <v>0.30083955223880599</v>
      </c>
      <c r="E60" s="89">
        <v>0.30227596017069702</v>
      </c>
      <c r="F60" s="89">
        <v>0.38207547169811323</v>
      </c>
      <c r="H60" s="100"/>
      <c r="I60" s="100"/>
      <c r="J60" s="100"/>
      <c r="K60" s="100"/>
      <c r="L60" s="100"/>
      <c r="M60" s="58"/>
    </row>
    <row r="61" spans="1:15" s="4" customFormat="1">
      <c r="A61" s="129" t="s">
        <v>490</v>
      </c>
      <c r="B61" s="85">
        <v>709</v>
      </c>
      <c r="C61" s="89">
        <v>9.6990424076607393E-2</v>
      </c>
      <c r="D61" s="89">
        <v>7.6648009950248758E-2</v>
      </c>
      <c r="E61" s="89">
        <v>0.13086770981507823</v>
      </c>
      <c r="F61" s="89">
        <v>0.15094339622641509</v>
      </c>
      <c r="H61" s="100"/>
      <c r="I61" s="100"/>
      <c r="J61" s="100"/>
      <c r="K61" s="100"/>
      <c r="L61" s="100"/>
      <c r="M61" s="58"/>
    </row>
    <row r="62" spans="1:15" s="4" customFormat="1">
      <c r="A62" s="129" t="s">
        <v>491</v>
      </c>
      <c r="B62" s="85">
        <v>2543</v>
      </c>
      <c r="C62" s="89">
        <v>0.3478796169630643</v>
      </c>
      <c r="D62" s="89">
        <v>0.31374378109452739</v>
      </c>
      <c r="E62" s="89">
        <v>0.3108108108108108</v>
      </c>
      <c r="F62" s="89">
        <v>0.41509433962264153</v>
      </c>
      <c r="H62" s="100"/>
      <c r="I62" s="100"/>
      <c r="J62" s="100"/>
      <c r="K62" s="100"/>
      <c r="L62" s="100"/>
      <c r="M62" s="58"/>
    </row>
    <row r="63" spans="1:15" s="4" customFormat="1">
      <c r="A63" s="129" t="s">
        <v>492</v>
      </c>
      <c r="B63" s="85">
        <v>2942</v>
      </c>
      <c r="C63" s="89">
        <v>0.4024623803009576</v>
      </c>
      <c r="D63" s="89">
        <v>0.36333955223880599</v>
      </c>
      <c r="E63" s="89">
        <v>0.36415362731152207</v>
      </c>
      <c r="F63" s="89">
        <v>0.43867924528301888</v>
      </c>
      <c r="H63" s="100"/>
      <c r="I63" s="100"/>
      <c r="J63" s="100"/>
      <c r="K63" s="100"/>
      <c r="L63" s="100"/>
      <c r="M63" s="58"/>
    </row>
    <row r="64" spans="1:15" s="4" customFormat="1">
      <c r="A64" s="129" t="s">
        <v>493</v>
      </c>
      <c r="B64" s="85">
        <v>1104</v>
      </c>
      <c r="C64" s="89">
        <v>0.15102599179206566</v>
      </c>
      <c r="D64" s="89">
        <v>0.13355099502487564</v>
      </c>
      <c r="E64" s="89">
        <v>0.14509246088193456</v>
      </c>
      <c r="F64" s="89">
        <v>0.19339622641509435</v>
      </c>
      <c r="H64" s="100"/>
      <c r="I64" s="100"/>
      <c r="J64" s="100"/>
      <c r="K64" s="100"/>
      <c r="L64" s="100"/>
      <c r="M64" s="58"/>
    </row>
    <row r="65" spans="1:13" s="4" customFormat="1">
      <c r="A65" s="129" t="s">
        <v>494</v>
      </c>
      <c r="B65" s="85">
        <v>1397</v>
      </c>
      <c r="C65" s="89">
        <v>0.19110807113543091</v>
      </c>
      <c r="D65" s="89">
        <v>0.16573383084577115</v>
      </c>
      <c r="E65" s="89">
        <v>0.19559032716927455</v>
      </c>
      <c r="F65" s="89">
        <v>0.26415094339622641</v>
      </c>
      <c r="H65" s="100"/>
      <c r="I65" s="100"/>
      <c r="J65" s="100"/>
      <c r="K65" s="100"/>
      <c r="L65" s="100"/>
      <c r="M65" s="58"/>
    </row>
    <row r="66" spans="1:13" s="4" customFormat="1">
      <c r="A66" s="129" t="s">
        <v>484</v>
      </c>
      <c r="B66" s="85">
        <v>830</v>
      </c>
      <c r="C66" s="89">
        <v>0.10196560196560196</v>
      </c>
      <c r="D66" s="89">
        <v>9.6082089552238806E-2</v>
      </c>
      <c r="E66" s="89">
        <v>0.14366998577524892</v>
      </c>
      <c r="F66" s="89">
        <v>4.716981132075472E-2</v>
      </c>
      <c r="H66" s="100"/>
      <c r="I66" s="100"/>
      <c r="J66" s="100"/>
      <c r="K66" s="100"/>
      <c r="L66" s="100"/>
      <c r="M66" s="58"/>
    </row>
    <row r="67" spans="1:13" s="4" customFormat="1">
      <c r="A67" s="129" t="s">
        <v>257</v>
      </c>
      <c r="B67" s="148"/>
      <c r="C67" s="148"/>
      <c r="D67" s="148"/>
      <c r="E67" s="100"/>
      <c r="F67" s="100"/>
      <c r="G67" s="100"/>
      <c r="H67" s="100"/>
      <c r="I67" s="100"/>
      <c r="J67" s="100"/>
      <c r="K67" s="100"/>
      <c r="L67" s="100"/>
      <c r="M67" s="58"/>
    </row>
    <row r="68" spans="1:13" s="4" customFormat="1">
      <c r="A68" s="34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58"/>
    </row>
    <row r="69" spans="1:13" s="4" customFormat="1">
      <c r="A69" s="201" t="s">
        <v>495</v>
      </c>
      <c r="B69" s="448" t="s">
        <v>804</v>
      </c>
      <c r="C69" s="437"/>
      <c r="D69" s="452" t="s">
        <v>899</v>
      </c>
      <c r="E69" s="453"/>
      <c r="F69" s="453"/>
      <c r="G69" s="100"/>
      <c r="H69" s="100"/>
      <c r="I69" s="100"/>
      <c r="J69" s="100"/>
      <c r="K69" s="100"/>
      <c r="L69" s="100"/>
      <c r="M69" s="58"/>
    </row>
    <row r="70" spans="1:13" s="4" customFormat="1" ht="76.5">
      <c r="A70" s="128" t="s">
        <v>900</v>
      </c>
      <c r="B70" s="167" t="s">
        <v>771</v>
      </c>
      <c r="C70" s="84" t="s">
        <v>772</v>
      </c>
      <c r="D70" s="366" t="s">
        <v>558</v>
      </c>
      <c r="E70" s="365" t="s">
        <v>621</v>
      </c>
      <c r="F70" s="365" t="s">
        <v>600</v>
      </c>
      <c r="G70" s="100"/>
      <c r="H70" s="100"/>
      <c r="I70" s="100"/>
      <c r="J70" s="100"/>
      <c r="K70" s="100"/>
      <c r="L70" s="100"/>
      <c r="M70" s="58"/>
    </row>
    <row r="71" spans="1:13" s="4" customFormat="1">
      <c r="A71" s="129" t="s">
        <v>496</v>
      </c>
      <c r="B71" s="85">
        <v>526</v>
      </c>
      <c r="C71" s="89">
        <v>6.5824052058565882E-2</v>
      </c>
      <c r="D71" s="89">
        <v>5.766217486681291E-2</v>
      </c>
      <c r="E71" s="89">
        <v>0.10944206008583691</v>
      </c>
      <c r="F71" s="89">
        <v>2.3696682464454975E-2</v>
      </c>
      <c r="G71" s="100"/>
      <c r="H71" s="100"/>
      <c r="I71" s="100"/>
      <c r="J71" s="100"/>
      <c r="K71" s="100"/>
      <c r="L71" s="100"/>
      <c r="M71" s="58"/>
    </row>
    <row r="72" spans="1:13" s="4" customFormat="1">
      <c r="A72" s="129" t="s">
        <v>497</v>
      </c>
      <c r="B72" s="85">
        <v>1362</v>
      </c>
      <c r="C72" s="89">
        <v>0.17044174696533601</v>
      </c>
      <c r="D72" s="89">
        <v>0.15935443434659982</v>
      </c>
      <c r="E72" s="89">
        <v>0.22103004291845493</v>
      </c>
      <c r="F72" s="89">
        <v>0.17061611374407584</v>
      </c>
      <c r="G72" s="100"/>
      <c r="H72" s="100"/>
      <c r="I72" s="100"/>
      <c r="J72" s="100"/>
      <c r="K72" s="100"/>
      <c r="L72" s="100"/>
      <c r="M72" s="58"/>
    </row>
    <row r="73" spans="1:13" s="4" customFormat="1">
      <c r="A73" s="129" t="s">
        <v>498</v>
      </c>
      <c r="B73" s="85">
        <v>2182</v>
      </c>
      <c r="C73" s="89">
        <v>0.27305718933800527</v>
      </c>
      <c r="D73" s="89">
        <v>0.294578502036979</v>
      </c>
      <c r="E73" s="89">
        <v>0.1859799713876967</v>
      </c>
      <c r="F73" s="89">
        <v>0.1990521327014218</v>
      </c>
      <c r="G73" s="100"/>
      <c r="H73" s="100"/>
      <c r="I73" s="100"/>
      <c r="J73" s="100"/>
      <c r="K73" s="100"/>
      <c r="L73" s="100"/>
      <c r="M73" s="58"/>
    </row>
    <row r="74" spans="1:13" s="4" customFormat="1">
      <c r="A74" s="129" t="s">
        <v>499</v>
      </c>
      <c r="B74" s="85">
        <v>2248</v>
      </c>
      <c r="C74" s="89">
        <v>0.2813164810411713</v>
      </c>
      <c r="D74" s="89">
        <v>0.28611720463804452</v>
      </c>
      <c r="E74" s="89">
        <v>0.24892703862660945</v>
      </c>
      <c r="F74" s="89">
        <v>0.35071090047393366</v>
      </c>
      <c r="G74" s="100"/>
      <c r="H74" s="100"/>
      <c r="I74" s="100"/>
      <c r="J74" s="100"/>
      <c r="K74" s="100"/>
      <c r="L74" s="100"/>
      <c r="M74" s="58"/>
    </row>
    <row r="75" spans="1:13" s="4" customFormat="1">
      <c r="A75" s="129" t="s">
        <v>500</v>
      </c>
      <c r="B75" s="85">
        <v>909</v>
      </c>
      <c r="C75" s="89">
        <v>0.11375297209360531</v>
      </c>
      <c r="D75" s="89">
        <v>0.11046693826386712</v>
      </c>
      <c r="E75" s="89">
        <v>0.12017167381974249</v>
      </c>
      <c r="F75" s="89">
        <v>0.17061611374407584</v>
      </c>
      <c r="G75" s="100"/>
      <c r="H75" s="100"/>
      <c r="I75" s="100"/>
      <c r="J75" s="100"/>
      <c r="K75" s="100"/>
      <c r="L75" s="100"/>
      <c r="M75" s="58"/>
    </row>
    <row r="76" spans="1:13" s="4" customFormat="1">
      <c r="A76" s="129" t="s">
        <v>64</v>
      </c>
      <c r="B76" s="85">
        <v>764</v>
      </c>
      <c r="C76" s="89">
        <v>9.5607558503316231E-2</v>
      </c>
      <c r="D76" s="89">
        <v>9.1820745847696644E-2</v>
      </c>
      <c r="E76" s="89">
        <v>0.11444921316165951</v>
      </c>
      <c r="F76" s="89">
        <v>8.5308056872037921E-2</v>
      </c>
      <c r="G76" s="100"/>
      <c r="H76" s="100"/>
      <c r="I76" s="100"/>
      <c r="J76" s="100"/>
      <c r="K76" s="100"/>
      <c r="L76" s="100"/>
      <c r="M76" s="58"/>
    </row>
    <row r="77" spans="1:13">
      <c r="A77" s="242" t="s">
        <v>770</v>
      </c>
      <c r="B77" s="87">
        <v>7991</v>
      </c>
      <c r="C77" s="151">
        <v>1</v>
      </c>
      <c r="D77" s="151">
        <v>1</v>
      </c>
      <c r="E77" s="151">
        <v>1</v>
      </c>
      <c r="F77" s="151">
        <v>1</v>
      </c>
    </row>
    <row r="78" spans="1:13" s="8" customFormat="1">
      <c r="A78" s="32" t="s">
        <v>501</v>
      </c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55"/>
    </row>
    <row r="79" spans="1:13" s="1" customFormat="1">
      <c r="A79" s="123" t="s">
        <v>547</v>
      </c>
      <c r="B79" s="448" t="s">
        <v>804</v>
      </c>
      <c r="C79" s="437"/>
      <c r="D79" s="213" t="s">
        <v>778</v>
      </c>
      <c r="E79" s="91"/>
      <c r="F79" s="91"/>
      <c r="G79" s="91"/>
      <c r="H79" s="53"/>
    </row>
    <row r="80" spans="1:13" s="13" customFormat="1" ht="25.5">
      <c r="A80" s="76" t="s">
        <v>502</v>
      </c>
      <c r="B80" s="167" t="s">
        <v>771</v>
      </c>
      <c r="C80" s="84" t="s">
        <v>772</v>
      </c>
      <c r="D80" s="213" t="s">
        <v>772</v>
      </c>
      <c r="E80" s="93"/>
      <c r="F80" s="93"/>
      <c r="G80" s="93"/>
      <c r="H80" s="54"/>
    </row>
    <row r="81" spans="1:16">
      <c r="A81" s="73" t="s">
        <v>635</v>
      </c>
      <c r="B81" s="85">
        <v>1723</v>
      </c>
      <c r="C81" s="89">
        <v>0.28061889250814331</v>
      </c>
      <c r="D81" s="151">
        <v>0.27</v>
      </c>
      <c r="E81" s="222"/>
      <c r="G81" s="238"/>
      <c r="H81" s="239"/>
      <c r="I81" s="240"/>
      <c r="J81" s="240"/>
      <c r="K81" s="240"/>
      <c r="L81" s="11"/>
      <c r="M81" s="11"/>
    </row>
    <row r="82" spans="1:16">
      <c r="A82" s="73" t="s">
        <v>352</v>
      </c>
      <c r="B82" s="85">
        <v>1466</v>
      </c>
      <c r="C82" s="89">
        <v>0.23876221498371336</v>
      </c>
      <c r="D82" s="151">
        <v>0.24</v>
      </c>
      <c r="E82" s="222"/>
      <c r="G82" s="238"/>
      <c r="H82" s="239"/>
      <c r="I82" s="240"/>
      <c r="J82" s="240"/>
      <c r="K82" s="240"/>
      <c r="L82" s="11"/>
      <c r="M82" s="11"/>
    </row>
    <row r="83" spans="1:16">
      <c r="A83" s="73" t="s">
        <v>629</v>
      </c>
      <c r="B83" s="85">
        <v>1635</v>
      </c>
      <c r="C83" s="89">
        <v>0.26628664495114007</v>
      </c>
      <c r="D83" s="151">
        <v>0.28000000000000003</v>
      </c>
      <c r="E83" s="222"/>
      <c r="G83" s="238"/>
      <c r="H83" s="239"/>
      <c r="I83" s="240"/>
      <c r="J83" s="240"/>
      <c r="K83" s="240"/>
      <c r="L83" s="11"/>
      <c r="M83" s="11"/>
    </row>
    <row r="84" spans="1:16">
      <c r="A84" s="73" t="s">
        <v>353</v>
      </c>
      <c r="B84" s="85">
        <v>729</v>
      </c>
      <c r="C84" s="89">
        <v>0.11872964169381107</v>
      </c>
      <c r="D84" s="151">
        <v>0.12</v>
      </c>
      <c r="E84" s="222"/>
      <c r="G84" s="238"/>
      <c r="H84" s="239"/>
      <c r="I84" s="240"/>
      <c r="J84" s="240"/>
      <c r="K84" s="240"/>
      <c r="L84" s="11"/>
      <c r="M84" s="11"/>
    </row>
    <row r="85" spans="1:16">
      <c r="A85" s="73" t="s">
        <v>608</v>
      </c>
      <c r="B85" s="85">
        <v>587</v>
      </c>
      <c r="C85" s="89">
        <v>9.5602605863192178E-2</v>
      </c>
      <c r="D85" s="151">
        <v>0.09</v>
      </c>
      <c r="E85" s="222"/>
      <c r="G85" s="238"/>
      <c r="H85" s="239"/>
      <c r="I85" s="240"/>
      <c r="J85" s="240"/>
      <c r="K85" s="240"/>
      <c r="L85" s="11"/>
      <c r="M85" s="11"/>
    </row>
    <row r="86" spans="1:16">
      <c r="A86" s="242" t="s">
        <v>770</v>
      </c>
      <c r="B86" s="87">
        <v>6140</v>
      </c>
      <c r="C86" s="151">
        <v>0.99999999999999989</v>
      </c>
      <c r="D86" s="151">
        <v>1</v>
      </c>
      <c r="E86" s="222"/>
      <c r="H86" s="51"/>
      <c r="I86" s="11"/>
      <c r="J86" s="11"/>
      <c r="K86" s="11"/>
      <c r="L86" s="11"/>
      <c r="M86" s="11"/>
    </row>
    <row r="87" spans="1:16">
      <c r="A87" s="242"/>
      <c r="B87" s="371"/>
      <c r="C87" s="372"/>
      <c r="D87" s="151"/>
      <c r="E87" s="222"/>
      <c r="H87" s="51"/>
      <c r="I87" s="11"/>
      <c r="J87" s="11"/>
      <c r="K87" s="11"/>
      <c r="L87" s="11"/>
      <c r="M87" s="11"/>
    </row>
    <row r="88" spans="1:16" s="1" customFormat="1">
      <c r="A88" s="123" t="s">
        <v>548</v>
      </c>
      <c r="B88" s="448" t="s">
        <v>804</v>
      </c>
      <c r="C88" s="437"/>
      <c r="D88" s="213" t="s">
        <v>778</v>
      </c>
      <c r="E88" s="448" t="s">
        <v>901</v>
      </c>
      <c r="F88" s="437"/>
      <c r="G88" s="437"/>
      <c r="H88" s="437"/>
      <c r="I88" s="437"/>
      <c r="J88" s="437"/>
      <c r="K88" s="437"/>
      <c r="L88" s="437"/>
      <c r="M88" s="437"/>
      <c r="N88" s="437"/>
      <c r="O88" s="437"/>
      <c r="P88" s="437"/>
    </row>
    <row r="89" spans="1:16" s="13" customFormat="1" ht="25.5">
      <c r="A89" s="76" t="s">
        <v>503</v>
      </c>
      <c r="B89" s="167" t="s">
        <v>771</v>
      </c>
      <c r="C89" s="84" t="s">
        <v>772</v>
      </c>
      <c r="D89" s="213" t="s">
        <v>772</v>
      </c>
      <c r="E89" s="73" t="s">
        <v>718</v>
      </c>
      <c r="F89" s="73" t="s">
        <v>612</v>
      </c>
      <c r="G89" s="73" t="s">
        <v>601</v>
      </c>
      <c r="H89" s="73" t="s">
        <v>598</v>
      </c>
      <c r="I89" s="73" t="s">
        <v>586</v>
      </c>
      <c r="J89" s="73" t="s">
        <v>622</v>
      </c>
      <c r="K89" s="73" t="s">
        <v>718</v>
      </c>
      <c r="L89" s="73" t="s">
        <v>612</v>
      </c>
      <c r="M89" s="73" t="s">
        <v>601</v>
      </c>
      <c r="N89" s="73" t="s">
        <v>598</v>
      </c>
      <c r="O89" s="73" t="s">
        <v>586</v>
      </c>
      <c r="P89" s="73" t="s">
        <v>622</v>
      </c>
    </row>
    <row r="90" spans="1:16">
      <c r="A90" s="73" t="s">
        <v>630</v>
      </c>
      <c r="B90" s="85">
        <v>605</v>
      </c>
      <c r="C90" s="89">
        <v>9.9473857283788228E-2</v>
      </c>
      <c r="D90" s="89">
        <v>0.15488895298528987</v>
      </c>
      <c r="E90" s="85">
        <v>16</v>
      </c>
      <c r="F90" s="85">
        <v>122</v>
      </c>
      <c r="G90" s="85">
        <v>174</v>
      </c>
      <c r="H90" s="85">
        <v>134</v>
      </c>
      <c r="I90" s="85">
        <v>121</v>
      </c>
      <c r="J90" s="85">
        <v>33</v>
      </c>
      <c r="K90" s="151">
        <v>0.13223140495867769</v>
      </c>
      <c r="L90" s="151">
        <v>0.11444652908067542</v>
      </c>
      <c r="M90" s="151">
        <v>0.10794044665012408</v>
      </c>
      <c r="N90" s="151">
        <v>8.5513720485003192E-2</v>
      </c>
      <c r="O90" s="151">
        <v>8.8839941262848748E-2</v>
      </c>
      <c r="P90" s="151">
        <v>0.11301369863013698</v>
      </c>
    </row>
    <row r="91" spans="1:16">
      <c r="A91" s="73" t="s">
        <v>645</v>
      </c>
      <c r="B91" s="85">
        <v>1103</v>
      </c>
      <c r="C91" s="89">
        <v>0.18135481749424531</v>
      </c>
      <c r="D91" s="89">
        <v>0.19671185462936255</v>
      </c>
      <c r="E91" s="85">
        <v>42</v>
      </c>
      <c r="F91" s="85">
        <v>265</v>
      </c>
      <c r="G91" s="85">
        <v>331</v>
      </c>
      <c r="H91" s="85">
        <v>262</v>
      </c>
      <c r="I91" s="85">
        <v>154</v>
      </c>
      <c r="J91" s="85">
        <v>34</v>
      </c>
      <c r="K91" s="151">
        <v>0.34710743801652894</v>
      </c>
      <c r="L91" s="151">
        <v>0.24859287054409004</v>
      </c>
      <c r="M91" s="151">
        <v>0.2053349875930521</v>
      </c>
      <c r="N91" s="151">
        <v>0.16719846841097638</v>
      </c>
      <c r="O91" s="151">
        <v>0.1130690161527166</v>
      </c>
      <c r="P91" s="151">
        <v>0.11643835616438356</v>
      </c>
    </row>
    <row r="92" spans="1:16">
      <c r="A92" s="73" t="s">
        <v>609</v>
      </c>
      <c r="B92" s="85">
        <v>1022</v>
      </c>
      <c r="C92" s="89">
        <v>0.16803682999013483</v>
      </c>
      <c r="D92" s="89">
        <v>0.14479376982982406</v>
      </c>
      <c r="E92" s="85">
        <v>30</v>
      </c>
      <c r="F92" s="85">
        <v>250</v>
      </c>
      <c r="G92" s="85">
        <v>344</v>
      </c>
      <c r="H92" s="85">
        <v>220</v>
      </c>
      <c r="I92" s="85">
        <v>146</v>
      </c>
      <c r="J92" s="85">
        <v>25</v>
      </c>
      <c r="K92" s="151">
        <v>0.24793388429752067</v>
      </c>
      <c r="L92" s="151">
        <v>0.23452157598499063</v>
      </c>
      <c r="M92" s="151">
        <v>0.21339950372208435</v>
      </c>
      <c r="N92" s="151">
        <v>0.14039566049776644</v>
      </c>
      <c r="O92" s="151">
        <v>0.10719530102790015</v>
      </c>
      <c r="P92" s="151">
        <v>8.5616438356164379E-2</v>
      </c>
    </row>
    <row r="93" spans="1:16">
      <c r="A93" s="73" t="s">
        <v>616</v>
      </c>
      <c r="B93" s="85">
        <v>661</v>
      </c>
      <c r="C93" s="89">
        <v>0.10868135481749425</v>
      </c>
      <c r="D93" s="89">
        <v>7.9896163830400921E-2</v>
      </c>
      <c r="E93" s="85">
        <v>9</v>
      </c>
      <c r="F93" s="85">
        <v>124</v>
      </c>
      <c r="G93" s="85">
        <v>193</v>
      </c>
      <c r="H93" s="85">
        <v>195</v>
      </c>
      <c r="I93" s="85">
        <v>120</v>
      </c>
      <c r="J93" s="85">
        <v>16</v>
      </c>
      <c r="K93" s="151">
        <v>7.43801652892562E-2</v>
      </c>
      <c r="L93" s="151">
        <v>0.11632270168855535</v>
      </c>
      <c r="M93" s="151">
        <v>0.11972704714640199</v>
      </c>
      <c r="N93" s="151">
        <v>0.1244416081684748</v>
      </c>
      <c r="O93" s="151">
        <v>8.8105726872246701E-2</v>
      </c>
      <c r="P93" s="151">
        <v>5.4794520547945202E-2</v>
      </c>
    </row>
    <row r="94" spans="1:16">
      <c r="A94" s="73" t="s">
        <v>568</v>
      </c>
      <c r="B94" s="85">
        <v>642</v>
      </c>
      <c r="C94" s="89">
        <v>0.10555738243998684</v>
      </c>
      <c r="D94" s="89">
        <v>8.0905682145947511E-2</v>
      </c>
      <c r="E94" s="85">
        <v>3</v>
      </c>
      <c r="F94" s="85">
        <v>63</v>
      </c>
      <c r="G94" s="85">
        <v>155</v>
      </c>
      <c r="H94" s="85">
        <v>208</v>
      </c>
      <c r="I94" s="85">
        <v>189</v>
      </c>
      <c r="J94" s="85">
        <v>18</v>
      </c>
      <c r="K94" s="151">
        <v>2.4793388429752067E-2</v>
      </c>
      <c r="L94" s="151">
        <v>5.9099437148217637E-2</v>
      </c>
      <c r="M94" s="151">
        <v>9.6153846153846159E-2</v>
      </c>
      <c r="N94" s="151">
        <v>0.13273771537970644</v>
      </c>
      <c r="O94" s="151">
        <v>0.13876651982378854</v>
      </c>
      <c r="P94" s="151">
        <v>6.1643835616438353E-2</v>
      </c>
    </row>
    <row r="95" spans="1:16">
      <c r="A95" s="73" t="s">
        <v>636</v>
      </c>
      <c r="B95" s="85">
        <v>545</v>
      </c>
      <c r="C95" s="89">
        <v>8.960868135481749E-2</v>
      </c>
      <c r="D95" s="89">
        <v>7.1243149697144501E-2</v>
      </c>
      <c r="E95" s="85">
        <v>4</v>
      </c>
      <c r="F95" s="85">
        <v>69</v>
      </c>
      <c r="G95" s="85">
        <v>99</v>
      </c>
      <c r="H95" s="85">
        <v>128</v>
      </c>
      <c r="I95" s="85">
        <v>182</v>
      </c>
      <c r="J95" s="85">
        <v>58</v>
      </c>
      <c r="K95" s="151">
        <v>3.3057851239669422E-2</v>
      </c>
      <c r="L95" s="151">
        <v>6.4727954971857404E-2</v>
      </c>
      <c r="M95" s="151">
        <v>6.1414392059553347E-2</v>
      </c>
      <c r="N95" s="151">
        <v>8.1684747925973203E-2</v>
      </c>
      <c r="O95" s="151">
        <v>0.13362701908957417</v>
      </c>
      <c r="P95" s="151">
        <v>0.19863013698630136</v>
      </c>
    </row>
    <row r="96" spans="1:16">
      <c r="A96" s="73" t="s">
        <v>64</v>
      </c>
      <c r="B96" s="85">
        <v>1504</v>
      </c>
      <c r="C96" s="89">
        <v>0.24728707661953306</v>
      </c>
      <c r="D96" s="89">
        <v>0.27156042688203058</v>
      </c>
      <c r="E96" s="85">
        <v>17</v>
      </c>
      <c r="F96" s="85">
        <v>173</v>
      </c>
      <c r="G96" s="85">
        <v>316</v>
      </c>
      <c r="H96" s="85">
        <v>420</v>
      </c>
      <c r="I96" s="85">
        <v>450</v>
      </c>
      <c r="J96" s="85">
        <v>108</v>
      </c>
      <c r="K96" s="151">
        <v>0.14049586776859505</v>
      </c>
      <c r="L96" s="151">
        <v>0.16228893058161351</v>
      </c>
      <c r="M96" s="151">
        <v>0.19602977667493796</v>
      </c>
      <c r="N96" s="151">
        <v>0.26802807913209953</v>
      </c>
      <c r="O96" s="151">
        <v>0.33039647577092512</v>
      </c>
      <c r="P96" s="151">
        <v>0.36986301369863012</v>
      </c>
    </row>
    <row r="97" spans="1:16">
      <c r="A97" s="242" t="s">
        <v>770</v>
      </c>
      <c r="B97" s="87">
        <v>6082</v>
      </c>
      <c r="C97" s="151">
        <f>SUM(C90:C96)</f>
        <v>0.99999999999999989</v>
      </c>
      <c r="D97" s="151">
        <f>SUM(D90:D96)</f>
        <v>1</v>
      </c>
      <c r="E97" s="87">
        <v>121</v>
      </c>
      <c r="F97" s="87">
        <v>1066</v>
      </c>
      <c r="G97" s="87">
        <v>1612</v>
      </c>
      <c r="H97" s="87">
        <v>1567</v>
      </c>
      <c r="I97" s="87">
        <v>1362</v>
      </c>
      <c r="J97" s="87">
        <v>292</v>
      </c>
      <c r="K97" s="151">
        <f>SUM(K90:K96)</f>
        <v>1</v>
      </c>
      <c r="L97" s="151">
        <f t="shared" ref="L97:P97" si="0">SUM(L90:L96)</f>
        <v>1</v>
      </c>
      <c r="M97" s="151">
        <f t="shared" si="0"/>
        <v>1</v>
      </c>
      <c r="N97" s="151">
        <f t="shared" si="0"/>
        <v>1</v>
      </c>
      <c r="O97" s="151">
        <f t="shared" si="0"/>
        <v>1</v>
      </c>
      <c r="P97" s="151">
        <f t="shared" si="0"/>
        <v>1</v>
      </c>
    </row>
    <row r="98" spans="1:16">
      <c r="A98" s="73"/>
      <c r="B98" s="85"/>
      <c r="C98" s="85"/>
    </row>
    <row r="99" spans="1:16" s="4" customFormat="1">
      <c r="A99" s="123" t="s">
        <v>504</v>
      </c>
      <c r="B99" s="448" t="s">
        <v>804</v>
      </c>
      <c r="C99" s="437"/>
      <c r="D99" s="100"/>
      <c r="E99" s="100"/>
      <c r="F99" s="100"/>
      <c r="G99" s="100"/>
      <c r="H99" s="100"/>
      <c r="I99" s="100"/>
      <c r="J99" s="100"/>
      <c r="K99" s="100"/>
      <c r="L99" s="100"/>
      <c r="M99" s="58"/>
    </row>
    <row r="100" spans="1:16" s="4" customFormat="1" ht="25.5">
      <c r="A100" s="121" t="s">
        <v>505</v>
      </c>
      <c r="B100" s="167" t="s">
        <v>771</v>
      </c>
      <c r="C100" s="84" t="s">
        <v>772</v>
      </c>
      <c r="D100" s="100"/>
      <c r="E100" s="73" t="s">
        <v>718</v>
      </c>
      <c r="F100" s="73" t="s">
        <v>612</v>
      </c>
      <c r="G100" s="73" t="s">
        <v>601</v>
      </c>
      <c r="H100" s="73" t="s">
        <v>598</v>
      </c>
      <c r="I100" s="73" t="s">
        <v>586</v>
      </c>
      <c r="J100" s="73" t="s">
        <v>622</v>
      </c>
      <c r="K100" s="73" t="s">
        <v>718</v>
      </c>
      <c r="L100" s="73" t="s">
        <v>612</v>
      </c>
      <c r="M100" s="73" t="s">
        <v>601</v>
      </c>
      <c r="N100" s="73" t="s">
        <v>598</v>
      </c>
      <c r="O100" s="73" t="s">
        <v>586</v>
      </c>
      <c r="P100" s="73" t="s">
        <v>622</v>
      </c>
    </row>
    <row r="101" spans="1:16" s="4" customFormat="1">
      <c r="A101" s="125" t="s">
        <v>140</v>
      </c>
      <c r="B101" s="85">
        <v>520</v>
      </c>
      <c r="C101" s="89">
        <v>8.5441998028261579E-2</v>
      </c>
      <c r="D101" s="100"/>
      <c r="E101" s="85">
        <v>4</v>
      </c>
      <c r="F101" s="85">
        <v>42</v>
      </c>
      <c r="G101" s="85">
        <v>79</v>
      </c>
      <c r="H101" s="85">
        <v>118</v>
      </c>
      <c r="I101" s="85">
        <v>205</v>
      </c>
      <c r="J101" s="85">
        <v>61</v>
      </c>
      <c r="K101" s="151">
        <v>3.3057851239669422E-2</v>
      </c>
      <c r="L101" s="151">
        <v>3.9510818438381938E-2</v>
      </c>
      <c r="M101" s="151">
        <v>4.9007444168734489E-2</v>
      </c>
      <c r="N101" s="151">
        <v>7.5015893197711375E-2</v>
      </c>
      <c r="O101" s="151">
        <v>0.14985380116959066</v>
      </c>
      <c r="P101" s="151">
        <v>0.21107266435986158</v>
      </c>
    </row>
    <row r="102" spans="1:16" s="4" customFormat="1">
      <c r="A102" s="125" t="s">
        <v>141</v>
      </c>
      <c r="B102" s="85">
        <v>1644</v>
      </c>
      <c r="C102" s="89">
        <v>0.2701281629970424</v>
      </c>
      <c r="D102" s="100"/>
      <c r="E102" s="85">
        <v>31</v>
      </c>
      <c r="F102" s="85">
        <v>275</v>
      </c>
      <c r="G102" s="85">
        <v>367</v>
      </c>
      <c r="H102" s="85">
        <v>443</v>
      </c>
      <c r="I102" s="85">
        <v>437</v>
      </c>
      <c r="J102" s="85">
        <v>80</v>
      </c>
      <c r="K102" s="151">
        <v>0.256198347107438</v>
      </c>
      <c r="L102" s="151">
        <v>0.25870178739416744</v>
      </c>
      <c r="M102" s="151">
        <v>0.22766749379652607</v>
      </c>
      <c r="N102" s="151">
        <v>0.28162746344564527</v>
      </c>
      <c r="O102" s="151">
        <v>0.31944444444444442</v>
      </c>
      <c r="P102" s="151">
        <v>0.27681660899653981</v>
      </c>
    </row>
    <row r="103" spans="1:16" s="4" customFormat="1">
      <c r="A103" s="125" t="s">
        <v>64</v>
      </c>
      <c r="B103" s="85">
        <v>2527</v>
      </c>
      <c r="C103" s="89">
        <v>0.41521524811041738</v>
      </c>
      <c r="D103" s="100"/>
      <c r="E103" s="85">
        <v>42</v>
      </c>
      <c r="F103" s="85">
        <v>415</v>
      </c>
      <c r="G103" s="85">
        <v>704</v>
      </c>
      <c r="H103" s="85">
        <v>663</v>
      </c>
      <c r="I103" s="85">
        <v>556</v>
      </c>
      <c r="J103" s="85">
        <v>123</v>
      </c>
      <c r="K103" s="151">
        <v>0.34710743801652894</v>
      </c>
      <c r="L103" s="151">
        <v>0.39040451552210725</v>
      </c>
      <c r="M103" s="151">
        <v>0.43672456575682383</v>
      </c>
      <c r="N103" s="151">
        <v>0.42148760330578511</v>
      </c>
      <c r="O103" s="151">
        <v>0.4064327485380117</v>
      </c>
      <c r="P103" s="151">
        <v>0.42560553633217996</v>
      </c>
    </row>
    <row r="104" spans="1:16" s="4" customFormat="1">
      <c r="A104" s="125" t="s">
        <v>142</v>
      </c>
      <c r="B104" s="85">
        <v>1181</v>
      </c>
      <c r="C104" s="89">
        <v>0.19405192244495564</v>
      </c>
      <c r="D104" s="100"/>
      <c r="E104" s="85">
        <v>39</v>
      </c>
      <c r="F104" s="85">
        <v>280</v>
      </c>
      <c r="G104" s="85">
        <v>407</v>
      </c>
      <c r="H104" s="85">
        <v>283</v>
      </c>
      <c r="I104" s="85">
        <v>141</v>
      </c>
      <c r="J104" s="85">
        <v>19</v>
      </c>
      <c r="K104" s="151">
        <v>0.32231404958677684</v>
      </c>
      <c r="L104" s="151">
        <v>0.26340545625587958</v>
      </c>
      <c r="M104" s="151">
        <v>0.2524813895781638</v>
      </c>
      <c r="N104" s="151">
        <v>0.17991099809281627</v>
      </c>
      <c r="O104" s="151">
        <v>0.10307017543859649</v>
      </c>
      <c r="P104" s="151">
        <v>6.5743944636678195E-2</v>
      </c>
    </row>
    <row r="105" spans="1:16" s="4" customFormat="1">
      <c r="A105" s="125" t="s">
        <v>143</v>
      </c>
      <c r="B105" s="85">
        <v>214</v>
      </c>
      <c r="C105" s="89">
        <v>3.5162668419323036E-2</v>
      </c>
      <c r="D105" s="100"/>
      <c r="E105" s="85">
        <v>5</v>
      </c>
      <c r="F105" s="85">
        <v>51</v>
      </c>
      <c r="G105" s="85">
        <v>55</v>
      </c>
      <c r="H105" s="85">
        <v>66</v>
      </c>
      <c r="I105" s="85">
        <v>29</v>
      </c>
      <c r="J105" s="85">
        <v>6</v>
      </c>
      <c r="K105" s="151">
        <v>4.1322314049586778E-2</v>
      </c>
      <c r="L105" s="151">
        <v>4.7977422389463779E-2</v>
      </c>
      <c r="M105" s="151">
        <v>3.4119106699751864E-2</v>
      </c>
      <c r="N105" s="151">
        <v>4.195804195804196E-2</v>
      </c>
      <c r="O105" s="151">
        <v>2.1198830409356724E-2</v>
      </c>
      <c r="P105" s="151">
        <v>2.0761245674740483E-2</v>
      </c>
    </row>
    <row r="106" spans="1:16" s="4" customFormat="1">
      <c r="A106" s="242" t="s">
        <v>770</v>
      </c>
      <c r="B106" s="202">
        <v>6086</v>
      </c>
      <c r="C106" s="373">
        <f>SUM(C101:C105)</f>
        <v>1</v>
      </c>
      <c r="D106" s="100"/>
      <c r="E106" s="202">
        <v>121</v>
      </c>
      <c r="F106" s="202">
        <v>1063</v>
      </c>
      <c r="G106" s="202">
        <v>1612</v>
      </c>
      <c r="H106" s="202">
        <v>1573</v>
      </c>
      <c r="I106" s="202">
        <v>1368</v>
      </c>
      <c r="J106" s="202">
        <v>289</v>
      </c>
      <c r="K106" s="373">
        <v>0.99999999999999989</v>
      </c>
      <c r="L106" s="373">
        <v>1</v>
      </c>
      <c r="M106" s="373">
        <v>1</v>
      </c>
      <c r="N106" s="373">
        <v>1</v>
      </c>
      <c r="O106" s="373">
        <v>1</v>
      </c>
      <c r="P106" s="373">
        <v>1</v>
      </c>
    </row>
    <row r="108" spans="1:16" s="1" customFormat="1">
      <c r="A108" s="123" t="s">
        <v>549</v>
      </c>
      <c r="B108" s="448" t="s">
        <v>804</v>
      </c>
      <c r="C108" s="437"/>
      <c r="D108" s="213" t="s">
        <v>778</v>
      </c>
      <c r="E108" s="404" t="s">
        <v>804</v>
      </c>
      <c r="F108" s="405"/>
      <c r="G108" s="402" t="s">
        <v>778</v>
      </c>
      <c r="H108" s="403"/>
      <c r="I108" s="91"/>
      <c r="J108" s="91"/>
      <c r="K108" s="91"/>
      <c r="L108" s="91"/>
      <c r="M108" s="53"/>
    </row>
    <row r="109" spans="1:16" s="13" customFormat="1">
      <c r="A109" s="76" t="s">
        <v>506</v>
      </c>
      <c r="B109" s="167" t="s">
        <v>771</v>
      </c>
      <c r="C109" s="84" t="s">
        <v>772</v>
      </c>
      <c r="D109" s="213" t="s">
        <v>772</v>
      </c>
      <c r="E109" s="73" t="s">
        <v>558</v>
      </c>
      <c r="F109" s="73" t="s">
        <v>621</v>
      </c>
      <c r="G109" s="73" t="s">
        <v>558</v>
      </c>
      <c r="H109" s="73" t="s">
        <v>621</v>
      </c>
      <c r="I109" s="93"/>
      <c r="J109" s="93"/>
      <c r="K109" s="93"/>
      <c r="L109" s="93"/>
      <c r="M109" s="54"/>
    </row>
    <row r="110" spans="1:16">
      <c r="A110" s="73" t="s">
        <v>569</v>
      </c>
      <c r="B110" s="85">
        <v>1152</v>
      </c>
      <c r="C110" s="89">
        <v>0.1436946488711488</v>
      </c>
      <c r="D110" s="272">
        <v>0.16355190666522632</v>
      </c>
      <c r="E110" s="272">
        <v>8.5434173669467789E-2</v>
      </c>
      <c r="F110" s="272">
        <v>0.40866425992779781</v>
      </c>
      <c r="G110" s="272">
        <v>9.7754654983570652E-2</v>
      </c>
      <c r="H110" s="272">
        <v>0.44504504504504505</v>
      </c>
    </row>
    <row r="111" spans="1:16">
      <c r="A111" s="73" t="s">
        <v>617</v>
      </c>
      <c r="B111" s="85">
        <v>2509</v>
      </c>
      <c r="C111" s="89">
        <v>0.31295996008481974</v>
      </c>
      <c r="D111" s="272">
        <v>0.34482013611321161</v>
      </c>
      <c r="E111" s="272">
        <v>0.31652661064425769</v>
      </c>
      <c r="F111" s="272">
        <v>0.29458483754512638</v>
      </c>
      <c r="G111" s="272">
        <v>0.3485761226725082</v>
      </c>
      <c r="H111" s="272">
        <v>0.32312312312312313</v>
      </c>
    </row>
    <row r="112" spans="1:16">
      <c r="A112" s="73" t="s">
        <v>623</v>
      </c>
      <c r="B112" s="85">
        <v>2350</v>
      </c>
      <c r="C112" s="89">
        <v>0.29312710490208305</v>
      </c>
      <c r="D112" s="272">
        <v>0.27730366209355084</v>
      </c>
      <c r="E112" s="272">
        <v>0.31963896669779024</v>
      </c>
      <c r="F112" s="272">
        <v>0.16678700361010831</v>
      </c>
      <c r="G112" s="272">
        <v>0.31106243154435925</v>
      </c>
      <c r="H112" s="272">
        <v>0.13633633633633635</v>
      </c>
    </row>
    <row r="113" spans="1:13">
      <c r="A113" s="73" t="s">
        <v>596</v>
      </c>
      <c r="B113" s="85">
        <v>2006</v>
      </c>
      <c r="C113" s="89">
        <v>0.25021828614194835</v>
      </c>
      <c r="D113" s="272">
        <v>0.21432429512801124</v>
      </c>
      <c r="E113" s="272">
        <v>0.27840024898848426</v>
      </c>
      <c r="F113" s="272">
        <v>0.1299638989169675</v>
      </c>
      <c r="G113" s="272">
        <v>0.24260679079956188</v>
      </c>
      <c r="H113" s="272">
        <v>9.5495495495495492E-2</v>
      </c>
    </row>
    <row r="114" spans="1:13">
      <c r="A114" s="242" t="s">
        <v>770</v>
      </c>
      <c r="B114" s="87">
        <v>8017</v>
      </c>
      <c r="C114" s="151">
        <v>1</v>
      </c>
      <c r="D114" s="151">
        <v>1</v>
      </c>
      <c r="E114" s="151">
        <v>1</v>
      </c>
      <c r="F114" s="151">
        <v>1</v>
      </c>
      <c r="G114" s="151">
        <v>1</v>
      </c>
      <c r="H114" s="151">
        <v>1</v>
      </c>
    </row>
    <row r="116" spans="1:13" s="1" customFormat="1">
      <c r="A116" s="123" t="s">
        <v>507</v>
      </c>
      <c r="B116" s="446" t="s">
        <v>804</v>
      </c>
      <c r="C116" s="447"/>
      <c r="D116" s="454"/>
      <c r="E116" s="455" t="s">
        <v>778</v>
      </c>
      <c r="F116" s="456"/>
      <c r="G116" s="456"/>
    </row>
    <row r="117" spans="1:13" s="13" customFormat="1" ht="38.25">
      <c r="A117" s="76" t="s">
        <v>805</v>
      </c>
      <c r="B117" s="233" t="s">
        <v>902</v>
      </c>
      <c r="C117" s="233" t="s">
        <v>903</v>
      </c>
      <c r="D117" s="233" t="s">
        <v>904</v>
      </c>
      <c r="E117" s="236" t="s">
        <v>902</v>
      </c>
      <c r="F117" s="236" t="s">
        <v>903</v>
      </c>
      <c r="G117" s="236" t="s">
        <v>904</v>
      </c>
    </row>
    <row r="118" spans="1:13">
      <c r="A118" s="122" t="s">
        <v>571</v>
      </c>
      <c r="B118" s="234">
        <v>0.41019014214509875</v>
      </c>
      <c r="C118" s="234">
        <v>0.22638969032506251</v>
      </c>
      <c r="D118" s="234">
        <v>0.12043101626875131</v>
      </c>
      <c r="E118" s="224">
        <v>0.43618320610687022</v>
      </c>
      <c r="F118" s="224">
        <v>0.23204861666400128</v>
      </c>
      <c r="G118" s="224">
        <v>0.12068657250134096</v>
      </c>
      <c r="H118" s="11"/>
      <c r="I118" s="11"/>
      <c r="J118" s="11"/>
      <c r="K118" s="11"/>
      <c r="L118" s="11"/>
      <c r="M118" s="11"/>
    </row>
    <row r="119" spans="1:13">
      <c r="A119" s="122" t="s">
        <v>572</v>
      </c>
      <c r="B119" s="234">
        <v>0.15746723278567473</v>
      </c>
      <c r="C119" s="234">
        <v>0.27101365647239856</v>
      </c>
      <c r="D119" s="234">
        <v>0.15508134375660257</v>
      </c>
      <c r="E119" s="224">
        <v>0.15526717557251909</v>
      </c>
      <c r="F119" s="224">
        <v>0.27298896529665762</v>
      </c>
      <c r="G119" s="224">
        <v>0.15626676202395853</v>
      </c>
      <c r="H119" s="11"/>
      <c r="I119" s="11"/>
      <c r="J119" s="11"/>
      <c r="K119" s="11"/>
      <c r="L119" s="11"/>
      <c r="M119" s="11"/>
    </row>
    <row r="120" spans="1:13">
      <c r="A120" s="122" t="s">
        <v>570</v>
      </c>
      <c r="B120" s="234">
        <v>0.13679158205648884</v>
      </c>
      <c r="C120" s="234">
        <v>0.11079053664166186</v>
      </c>
      <c r="D120" s="234">
        <v>0.13226283541094444</v>
      </c>
      <c r="E120" s="224">
        <v>0.12702290076335879</v>
      </c>
      <c r="F120" s="224">
        <v>0.10075163921317767</v>
      </c>
      <c r="G120" s="224">
        <v>0.13481137135705346</v>
      </c>
      <c r="H120" s="11"/>
      <c r="I120" s="11"/>
      <c r="J120" s="11"/>
      <c r="K120" s="11"/>
      <c r="L120" s="11"/>
      <c r="M120" s="11"/>
    </row>
    <row r="121" spans="1:13">
      <c r="A121" s="122" t="s">
        <v>579</v>
      </c>
      <c r="B121" s="234">
        <v>0.10023998523167806</v>
      </c>
      <c r="C121" s="234">
        <v>9.4825928063089052E-2</v>
      </c>
      <c r="D121" s="234">
        <v>0.15148954151700825</v>
      </c>
      <c r="E121" s="224">
        <v>8.9465648854961832E-2</v>
      </c>
      <c r="F121" s="224">
        <v>9.6753558292019828E-2</v>
      </c>
      <c r="G121" s="224">
        <v>0.14124798855712498</v>
      </c>
      <c r="H121" s="11"/>
      <c r="I121" s="11"/>
      <c r="J121" s="11"/>
      <c r="K121" s="11"/>
      <c r="L121" s="11"/>
      <c r="M121" s="11"/>
    </row>
    <row r="122" spans="1:13">
      <c r="A122" s="122" t="s">
        <v>580</v>
      </c>
      <c r="B122" s="234">
        <v>6.4980616577441391E-2</v>
      </c>
      <c r="C122" s="234">
        <v>8.2900557799576835E-2</v>
      </c>
      <c r="D122" s="234">
        <v>0.10162687513205156</v>
      </c>
      <c r="E122" s="224">
        <v>7.0992366412213737E-2</v>
      </c>
      <c r="F122" s="224">
        <v>9.8192867423636657E-2</v>
      </c>
      <c r="G122" s="224">
        <v>0.1072769533345253</v>
      </c>
      <c r="H122" s="11"/>
      <c r="I122" s="11"/>
      <c r="J122" s="11"/>
      <c r="K122" s="11"/>
      <c r="L122" s="11"/>
      <c r="M122" s="11"/>
    </row>
    <row r="123" spans="1:13">
      <c r="A123" s="122" t="s">
        <v>578</v>
      </c>
      <c r="B123" s="234">
        <v>3.5074764629868929E-2</v>
      </c>
      <c r="C123" s="234">
        <v>4.520100019234468E-2</v>
      </c>
      <c r="D123" s="234">
        <v>4.8806253961546586E-2</v>
      </c>
      <c r="E123" s="224">
        <v>3.0534351145038167E-2</v>
      </c>
      <c r="F123" s="224">
        <v>4.0940348632656325E-2</v>
      </c>
      <c r="G123" s="224">
        <v>4.9704988378330053E-2</v>
      </c>
      <c r="H123" s="11"/>
      <c r="I123" s="11"/>
      <c r="J123" s="11"/>
      <c r="K123" s="11"/>
      <c r="L123" s="11"/>
      <c r="M123" s="11"/>
    </row>
    <row r="124" spans="1:13">
      <c r="A124" s="122" t="s">
        <v>576</v>
      </c>
      <c r="B124" s="234">
        <v>3.0828872069411112E-2</v>
      </c>
      <c r="C124" s="234">
        <v>5.2894787459126756E-2</v>
      </c>
      <c r="D124" s="234">
        <v>8.5780688780900061E-2</v>
      </c>
      <c r="E124" s="224">
        <v>2.5801526717557251E-2</v>
      </c>
      <c r="F124" s="224">
        <v>4.2219734527426833E-2</v>
      </c>
      <c r="G124" s="224">
        <v>8.4927588056499193E-2</v>
      </c>
      <c r="H124" s="11"/>
      <c r="I124" s="11"/>
      <c r="J124" s="11"/>
      <c r="K124" s="11"/>
      <c r="L124" s="11"/>
      <c r="M124" s="11"/>
    </row>
    <row r="125" spans="1:13">
      <c r="A125" s="122" t="s">
        <v>577</v>
      </c>
      <c r="B125" s="234">
        <v>1.8829610485508585E-2</v>
      </c>
      <c r="C125" s="234">
        <v>2.6735910752067705E-2</v>
      </c>
      <c r="D125" s="234">
        <v>4.5425734206634268E-2</v>
      </c>
      <c r="E125" s="224">
        <v>1.8931297709923665E-2</v>
      </c>
      <c r="F125" s="224">
        <v>2.3028946105869183E-2</v>
      </c>
      <c r="G125" s="224">
        <v>3.8977293044877528E-2</v>
      </c>
      <c r="H125" s="11"/>
      <c r="I125" s="11"/>
      <c r="J125" s="11"/>
      <c r="K125" s="11"/>
      <c r="L125" s="11"/>
      <c r="M125" s="11"/>
    </row>
    <row r="126" spans="1:13">
      <c r="A126" s="122" t="s">
        <v>575</v>
      </c>
      <c r="B126" s="234">
        <v>1.7352778290566733E-2</v>
      </c>
      <c r="C126" s="234">
        <v>2.8659357568763224E-2</v>
      </c>
      <c r="D126" s="234">
        <v>4.9862666384956685E-2</v>
      </c>
      <c r="E126" s="224">
        <v>1.8625954198473283E-2</v>
      </c>
      <c r="F126" s="224">
        <v>3.4063649448264829E-2</v>
      </c>
      <c r="G126" s="224">
        <v>5.3102091900590023E-2</v>
      </c>
      <c r="H126" s="11"/>
      <c r="I126" s="11"/>
      <c r="J126" s="11"/>
      <c r="K126" s="11"/>
      <c r="L126" s="11"/>
      <c r="M126" s="11"/>
    </row>
    <row r="127" spans="1:13">
      <c r="A127" s="122" t="s">
        <v>574</v>
      </c>
      <c r="B127" s="234">
        <v>1.4952925973786229E-2</v>
      </c>
      <c r="C127" s="234">
        <v>3.0198115022119637E-2</v>
      </c>
      <c r="D127" s="234">
        <v>6.5075005282062115E-2</v>
      </c>
      <c r="E127" s="224">
        <v>1.2671755725190839E-2</v>
      </c>
      <c r="F127" s="224">
        <v>3.1504877658723812E-2</v>
      </c>
      <c r="G127" s="224">
        <v>6.6332916145181484E-2</v>
      </c>
      <c r="H127" s="11"/>
      <c r="I127" s="11"/>
      <c r="J127" s="11"/>
      <c r="K127" s="11"/>
      <c r="L127" s="11"/>
      <c r="M127" s="11"/>
    </row>
    <row r="128" spans="1:13">
      <c r="A128" s="122" t="s">
        <v>573</v>
      </c>
      <c r="B128" s="234">
        <v>9.2302012183865609E-3</v>
      </c>
      <c r="C128" s="234">
        <v>1.8849778803616081E-2</v>
      </c>
      <c r="D128" s="234">
        <v>2.6621593069934502E-2</v>
      </c>
      <c r="E128" s="224">
        <v>9.4656488549618324E-3</v>
      </c>
      <c r="F128" s="224">
        <v>1.8071325763633454E-2</v>
      </c>
      <c r="G128" s="224">
        <v>3.2004291078133379E-2</v>
      </c>
      <c r="H128" s="11"/>
      <c r="I128" s="11"/>
      <c r="J128" s="11"/>
      <c r="K128" s="11"/>
      <c r="L128" s="11"/>
      <c r="M128" s="11"/>
    </row>
    <row r="129" spans="1:13">
      <c r="A129" s="122" t="s">
        <v>581</v>
      </c>
      <c r="B129" s="234">
        <v>4.061288536090087E-3</v>
      </c>
      <c r="C129" s="234">
        <v>1.1540680900173111E-2</v>
      </c>
      <c r="D129" s="234">
        <v>1.7536446228607647E-2</v>
      </c>
      <c r="E129" s="224">
        <v>4.885496183206107E-3</v>
      </c>
      <c r="F129" s="224">
        <v>9.1156245002398852E-3</v>
      </c>
      <c r="G129" s="224">
        <v>1.4124798855712498E-2</v>
      </c>
      <c r="H129" s="11"/>
      <c r="I129" s="11"/>
      <c r="J129" s="11"/>
      <c r="K129" s="11"/>
      <c r="L129" s="11"/>
      <c r="M129" s="11"/>
    </row>
    <row r="130" spans="1:13"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s="1" customFormat="1" ht="14.25" customHeight="1">
      <c r="A131" s="123" t="s">
        <v>889</v>
      </c>
      <c r="B131" s="448" t="s">
        <v>804</v>
      </c>
      <c r="C131" s="437"/>
      <c r="D131" s="213" t="s">
        <v>778</v>
      </c>
      <c r="E131" s="404" t="s">
        <v>804</v>
      </c>
      <c r="F131" s="405"/>
      <c r="G131" s="91"/>
      <c r="H131" s="91"/>
      <c r="I131" s="91"/>
      <c r="J131" s="91"/>
      <c r="K131" s="91"/>
      <c r="L131" s="91"/>
      <c r="M131" s="53"/>
    </row>
    <row r="132" spans="1:13" s="13" customFormat="1">
      <c r="A132" s="76" t="s">
        <v>888</v>
      </c>
      <c r="B132" s="167" t="s">
        <v>771</v>
      </c>
      <c r="C132" s="84" t="s">
        <v>772</v>
      </c>
      <c r="D132" s="213" t="s">
        <v>772</v>
      </c>
      <c r="E132" s="73" t="s">
        <v>558</v>
      </c>
      <c r="F132" s="73" t="s">
        <v>621</v>
      </c>
      <c r="G132" s="93"/>
      <c r="H132" s="93"/>
      <c r="I132" s="93"/>
      <c r="J132" s="93"/>
      <c r="K132" s="93"/>
      <c r="L132" s="93"/>
      <c r="M132" s="54"/>
    </row>
    <row r="133" spans="1:13">
      <c r="A133" s="73" t="s">
        <v>741</v>
      </c>
      <c r="B133" s="85">
        <v>4550</v>
      </c>
      <c r="C133" s="89">
        <v>0.56676631788739407</v>
      </c>
      <c r="D133" s="89">
        <v>0.53365021065139895</v>
      </c>
      <c r="E133" s="89">
        <v>0.56938616938616937</v>
      </c>
      <c r="F133" s="89">
        <v>0.55443403028118243</v>
      </c>
    </row>
    <row r="134" spans="1:13">
      <c r="A134" s="73" t="s">
        <v>742</v>
      </c>
      <c r="B134" s="85">
        <v>1784</v>
      </c>
      <c r="C134" s="89">
        <v>0.22222222222222221</v>
      </c>
      <c r="D134" s="89">
        <v>0.26930971156962297</v>
      </c>
      <c r="E134" s="89">
        <v>0.216006216006216</v>
      </c>
      <c r="F134" s="89">
        <v>0.2487382840663302</v>
      </c>
    </row>
    <row r="135" spans="1:13">
      <c r="A135" s="73" t="s">
        <v>743</v>
      </c>
      <c r="B135" s="85">
        <v>1562</v>
      </c>
      <c r="C135" s="89">
        <v>0.19456900847035377</v>
      </c>
      <c r="D135" s="89">
        <v>0.19963271038133304</v>
      </c>
      <c r="E135" s="89">
        <v>0.20450660450660452</v>
      </c>
      <c r="F135" s="89">
        <v>0.15068493150684931</v>
      </c>
    </row>
    <row r="136" spans="1:13">
      <c r="A136" s="73" t="s">
        <v>744</v>
      </c>
      <c r="B136" s="85">
        <v>864</v>
      </c>
      <c r="C136" s="89">
        <v>0.10762331838565023</v>
      </c>
      <c r="D136" s="89">
        <v>0.11385978178675597</v>
      </c>
      <c r="E136" s="89">
        <v>0.10271950271950273</v>
      </c>
      <c r="F136" s="89">
        <v>0.12761355443403027</v>
      </c>
    </row>
    <row r="137" spans="1:13">
      <c r="A137" s="73" t="s">
        <v>790</v>
      </c>
      <c r="B137" s="85"/>
      <c r="C137" s="89">
        <v>0.43323368211260593</v>
      </c>
      <c r="D137" s="89">
        <v>0.46634978934860105</v>
      </c>
      <c r="E137" s="151">
        <f>1-E133</f>
        <v>0.43061383061383063</v>
      </c>
      <c r="F137" s="151">
        <f>1-F133</f>
        <v>0.44556596971881757</v>
      </c>
    </row>
    <row r="138" spans="1:13">
      <c r="A138" s="72" t="s">
        <v>770</v>
      </c>
      <c r="B138" s="87">
        <v>8028</v>
      </c>
      <c r="C138" s="89"/>
      <c r="D138" s="151"/>
      <c r="E138" s="151"/>
      <c r="F138" s="151"/>
    </row>
    <row r="139" spans="1:13">
      <c r="A139" s="73"/>
      <c r="B139" s="87"/>
      <c r="C139" s="85"/>
      <c r="D139" s="85"/>
    </row>
    <row r="140" spans="1:13" s="1" customFormat="1">
      <c r="A140" s="123" t="s">
        <v>905</v>
      </c>
      <c r="B140" s="448" t="s">
        <v>804</v>
      </c>
      <c r="C140" s="437"/>
      <c r="D140" s="213" t="s">
        <v>778</v>
      </c>
      <c r="E140" s="88"/>
      <c r="F140" s="91"/>
      <c r="G140" s="91"/>
      <c r="H140" s="91"/>
      <c r="I140" s="91"/>
      <c r="J140" s="91"/>
      <c r="K140" s="91"/>
      <c r="L140" s="91"/>
      <c r="M140" s="53"/>
    </row>
    <row r="141" spans="1:13" s="13" customFormat="1">
      <c r="A141" s="76" t="s">
        <v>890</v>
      </c>
      <c r="B141" s="167" t="s">
        <v>771</v>
      </c>
      <c r="C141" s="84" t="s">
        <v>772</v>
      </c>
      <c r="D141" s="213" t="s">
        <v>772</v>
      </c>
      <c r="F141" s="93"/>
      <c r="G141" s="93"/>
      <c r="H141" s="93"/>
      <c r="I141" s="93"/>
      <c r="J141" s="93"/>
      <c r="K141" s="93"/>
      <c r="L141" s="93"/>
      <c r="M141" s="54"/>
    </row>
    <row r="142" spans="1:13">
      <c r="A142" s="73" t="s">
        <v>409</v>
      </c>
      <c r="B142" s="85">
        <v>4510</v>
      </c>
      <c r="C142" s="89">
        <v>0.7335718932986337</v>
      </c>
      <c r="D142" s="89">
        <v>0.71257571387366603</v>
      </c>
      <c r="E142" s="11"/>
    </row>
    <row r="143" spans="1:13">
      <c r="A143" s="73" t="s">
        <v>745</v>
      </c>
      <c r="B143" s="85">
        <v>502</v>
      </c>
      <c r="C143" s="89">
        <v>8.1652569941444375E-2</v>
      </c>
      <c r="D143" s="89">
        <v>0.10340351889241418</v>
      </c>
      <c r="E143" s="11"/>
    </row>
    <row r="144" spans="1:13">
      <c r="A144" s="73" t="s">
        <v>746</v>
      </c>
      <c r="B144" s="85">
        <v>186</v>
      </c>
      <c r="C144" s="89">
        <v>3.0253741054001301E-2</v>
      </c>
      <c r="D144" s="89">
        <v>2.5382174790885493E-2</v>
      </c>
      <c r="E144" s="11"/>
    </row>
    <row r="145" spans="1:13">
      <c r="A145" s="73" t="s">
        <v>747</v>
      </c>
      <c r="B145" s="85">
        <v>1098</v>
      </c>
      <c r="C145" s="89">
        <v>0.1785946649316851</v>
      </c>
      <c r="D145" s="89">
        <v>0.18373233342947792</v>
      </c>
      <c r="E145" s="11"/>
    </row>
    <row r="146" spans="1:13">
      <c r="A146" s="73" t="s">
        <v>789</v>
      </c>
      <c r="B146" s="85"/>
      <c r="C146" s="89">
        <v>0.2664281067013663</v>
      </c>
      <c r="D146" s="89">
        <v>0.28742428612633403</v>
      </c>
      <c r="E146" s="11"/>
    </row>
    <row r="147" spans="1:13">
      <c r="A147" s="72" t="s">
        <v>770</v>
      </c>
      <c r="B147" s="85">
        <v>6148</v>
      </c>
      <c r="C147" s="89">
        <v>1</v>
      </c>
      <c r="D147" s="89"/>
      <c r="E147" s="11"/>
    </row>
    <row r="148" spans="1:13" ht="15">
      <c r="A148" s="73"/>
      <c r="B148" s="87"/>
      <c r="C148" s="85"/>
      <c r="D148" s="89"/>
      <c r="E148" s="232"/>
    </row>
    <row r="149" spans="1:13" s="1" customFormat="1">
      <c r="A149" s="123" t="s">
        <v>550</v>
      </c>
      <c r="B149" s="448" t="s">
        <v>804</v>
      </c>
      <c r="C149" s="437"/>
      <c r="D149" s="213" t="s">
        <v>778</v>
      </c>
      <c r="E149" s="91"/>
      <c r="F149" s="91"/>
      <c r="G149" s="91"/>
      <c r="H149" s="91"/>
      <c r="I149" s="91"/>
      <c r="J149" s="91"/>
      <c r="K149" s="91"/>
      <c r="L149" s="91"/>
      <c r="M149" s="53"/>
    </row>
    <row r="150" spans="1:13">
      <c r="A150" s="76" t="s">
        <v>888</v>
      </c>
      <c r="B150" s="167" t="s">
        <v>771</v>
      </c>
      <c r="C150" s="84" t="s">
        <v>772</v>
      </c>
      <c r="D150" s="213" t="s">
        <v>772</v>
      </c>
    </row>
    <row r="151" spans="1:13">
      <c r="A151" s="73" t="s">
        <v>103</v>
      </c>
      <c r="B151" s="85">
        <v>987</v>
      </c>
      <c r="C151" s="89">
        <v>0.52979066022544286</v>
      </c>
      <c r="D151" s="89">
        <v>0.53766681015927675</v>
      </c>
    </row>
    <row r="152" spans="1:13">
      <c r="A152" s="73" t="s">
        <v>104</v>
      </c>
      <c r="B152" s="85">
        <v>876</v>
      </c>
      <c r="C152" s="89">
        <v>0.47020933977455714</v>
      </c>
      <c r="D152" s="89">
        <v>0.46233318984072319</v>
      </c>
    </row>
    <row r="153" spans="1:13">
      <c r="A153" s="72" t="s">
        <v>770</v>
      </c>
      <c r="B153" s="154">
        <v>1863</v>
      </c>
      <c r="C153" s="89">
        <v>1</v>
      </c>
      <c r="D153" s="89">
        <v>1</v>
      </c>
    </row>
    <row r="154" spans="1:13">
      <c r="A154" s="149"/>
      <c r="B154" s="154"/>
      <c r="C154" s="222"/>
    </row>
    <row r="155" spans="1:13" s="26" customFormat="1">
      <c r="A155" s="123" t="s">
        <v>508</v>
      </c>
      <c r="B155" s="448" t="s">
        <v>804</v>
      </c>
      <c r="C155" s="437"/>
      <c r="D155" s="213" t="s">
        <v>778</v>
      </c>
      <c r="E155" s="448" t="s">
        <v>804</v>
      </c>
      <c r="F155" s="437"/>
      <c r="G155" s="213" t="s">
        <v>778</v>
      </c>
      <c r="H155" s="113"/>
      <c r="I155" s="113"/>
      <c r="J155" s="113"/>
      <c r="K155" s="113"/>
      <c r="L155" s="67"/>
    </row>
    <row r="156" spans="1:13" s="27" customFormat="1" ht="38.25">
      <c r="A156" s="76" t="s">
        <v>803</v>
      </c>
      <c r="B156" s="167" t="s">
        <v>771</v>
      </c>
      <c r="C156" s="84" t="s">
        <v>772</v>
      </c>
      <c r="D156" s="213" t="s">
        <v>772</v>
      </c>
      <c r="E156" s="167" t="s">
        <v>771</v>
      </c>
      <c r="F156" s="84" t="s">
        <v>772</v>
      </c>
      <c r="G156" s="213" t="s">
        <v>772</v>
      </c>
      <c r="H156" s="114"/>
      <c r="I156" s="114"/>
      <c r="J156" s="114"/>
      <c r="K156" s="114"/>
      <c r="L156" s="68"/>
    </row>
    <row r="157" spans="1:13" s="28" customFormat="1">
      <c r="A157" s="76" t="s">
        <v>906</v>
      </c>
      <c r="B157" s="204"/>
      <c r="C157" s="204"/>
      <c r="D157" s="204"/>
      <c r="E157" s="203"/>
      <c r="F157" s="203"/>
      <c r="G157" s="203"/>
      <c r="H157" s="374" t="s">
        <v>907</v>
      </c>
      <c r="I157" s="115"/>
      <c r="J157" s="115"/>
      <c r="K157" s="115"/>
      <c r="L157" s="69"/>
    </row>
    <row r="158" spans="1:13" s="28" customFormat="1">
      <c r="A158" s="125" t="s">
        <v>509</v>
      </c>
      <c r="B158" s="85">
        <v>482</v>
      </c>
      <c r="C158" s="89">
        <v>7.8399479505530251E-2</v>
      </c>
      <c r="D158" s="89">
        <v>8.9702913181424856E-2</v>
      </c>
      <c r="E158" s="85">
        <v>482</v>
      </c>
      <c r="F158" s="89">
        <v>7.9629935569139276E-2</v>
      </c>
      <c r="G158" s="89">
        <v>8.9702913181424856E-2</v>
      </c>
      <c r="H158" s="231" t="s">
        <v>509</v>
      </c>
      <c r="I158" s="115"/>
      <c r="J158" s="115"/>
      <c r="K158" s="115"/>
      <c r="L158" s="69"/>
    </row>
    <row r="159" spans="1:13" s="28" customFormat="1">
      <c r="A159" s="125" t="s">
        <v>510</v>
      </c>
      <c r="B159" s="85">
        <v>459</v>
      </c>
      <c r="C159" s="89">
        <v>7.465842550422902E-2</v>
      </c>
      <c r="D159" s="89">
        <v>7.2685318719353909E-2</v>
      </c>
      <c r="E159" s="85">
        <v>459</v>
      </c>
      <c r="F159" s="89">
        <v>7.5830166859408563E-2</v>
      </c>
      <c r="G159" s="89">
        <v>7.2685318719353909E-2</v>
      </c>
      <c r="H159" s="231" t="s">
        <v>510</v>
      </c>
      <c r="I159" s="115"/>
      <c r="J159" s="115"/>
      <c r="K159" s="115"/>
      <c r="L159" s="69"/>
    </row>
    <row r="160" spans="1:13" s="28" customFormat="1">
      <c r="A160" s="175" t="s">
        <v>511</v>
      </c>
      <c r="B160" s="85">
        <v>241</v>
      </c>
      <c r="C160" s="89">
        <v>3.9199739752765125E-2</v>
      </c>
      <c r="D160" s="89">
        <v>3.2448802999711569E-2</v>
      </c>
      <c r="E160" s="85">
        <v>186</v>
      </c>
      <c r="F160" s="89">
        <v>3.0728564348257062E-2</v>
      </c>
      <c r="G160" s="89">
        <v>2.5093740986443611E-2</v>
      </c>
      <c r="H160" s="230" t="s">
        <v>819</v>
      </c>
      <c r="I160" s="115"/>
      <c r="J160" s="115"/>
      <c r="K160" s="115"/>
      <c r="L160" s="69"/>
    </row>
    <row r="161" spans="1:13" s="28" customFormat="1">
      <c r="A161" s="175" t="s">
        <v>512</v>
      </c>
      <c r="B161" s="85">
        <v>1115</v>
      </c>
      <c r="C161" s="89">
        <v>0.18135979180221209</v>
      </c>
      <c r="D161" s="89">
        <v>0.15012979521199885</v>
      </c>
      <c r="E161" s="85">
        <v>972</v>
      </c>
      <c r="F161" s="89">
        <v>0.16058152981992402</v>
      </c>
      <c r="G161" s="89">
        <v>0.13397750216325352</v>
      </c>
      <c r="H161" s="230" t="s">
        <v>820</v>
      </c>
      <c r="I161" s="115"/>
      <c r="J161" s="115"/>
      <c r="K161" s="115"/>
      <c r="L161" s="69"/>
    </row>
    <row r="162" spans="1:13" s="28" customFormat="1">
      <c r="A162" s="175" t="s">
        <v>513</v>
      </c>
      <c r="B162" s="85">
        <v>2052</v>
      </c>
      <c r="C162" s="89">
        <v>0.33376707872478856</v>
      </c>
      <c r="D162" s="89">
        <v>0.31410441303720799</v>
      </c>
      <c r="E162" s="85">
        <v>1691</v>
      </c>
      <c r="F162" s="89">
        <v>0.27936560383281017</v>
      </c>
      <c r="G162" s="89">
        <v>0.27473319873089125</v>
      </c>
      <c r="H162" s="230" t="s">
        <v>821</v>
      </c>
      <c r="I162" s="115"/>
      <c r="J162" s="115"/>
      <c r="K162" s="115"/>
      <c r="L162" s="69"/>
    </row>
    <row r="163" spans="1:13" s="28" customFormat="1">
      <c r="A163" s="175" t="s">
        <v>514</v>
      </c>
      <c r="B163" s="85">
        <v>1619</v>
      </c>
      <c r="C163" s="89">
        <v>0.2633376707872479</v>
      </c>
      <c r="D163" s="89">
        <v>0.25151427747331989</v>
      </c>
      <c r="E163" s="85">
        <v>1027</v>
      </c>
      <c r="F163" s="89">
        <v>0.16966793325623658</v>
      </c>
      <c r="G163" s="89">
        <v>0.17522353619844247</v>
      </c>
      <c r="H163" s="230" t="s">
        <v>822</v>
      </c>
      <c r="I163" s="115"/>
      <c r="J163" s="115"/>
      <c r="K163" s="115"/>
      <c r="L163" s="69"/>
    </row>
    <row r="164" spans="1:13" s="28" customFormat="1">
      <c r="A164" s="175" t="s">
        <v>515</v>
      </c>
      <c r="B164" s="85">
        <v>1277</v>
      </c>
      <c r="C164" s="89">
        <v>0.20770982433311647</v>
      </c>
      <c r="D164" s="89">
        <v>0.19887510816267667</v>
      </c>
      <c r="E164" s="85">
        <v>541</v>
      </c>
      <c r="F164" s="89">
        <v>8.9377168346274571E-2</v>
      </c>
      <c r="G164" s="89">
        <v>0.10282665128353043</v>
      </c>
      <c r="H164" s="230" t="s">
        <v>823</v>
      </c>
      <c r="I164" s="115"/>
      <c r="J164" s="115"/>
      <c r="K164" s="115"/>
      <c r="L164" s="69"/>
    </row>
    <row r="165" spans="1:13" s="28" customFormat="1">
      <c r="A165" s="175" t="s">
        <v>516</v>
      </c>
      <c r="B165" s="85">
        <v>1479</v>
      </c>
      <c r="C165" s="89">
        <v>0.24056603773584906</v>
      </c>
      <c r="D165" s="89">
        <v>0.22959330833573696</v>
      </c>
      <c r="E165" s="85">
        <v>695</v>
      </c>
      <c r="F165" s="89">
        <v>0.11481909796794977</v>
      </c>
      <c r="G165" s="89">
        <v>0.12575713873665995</v>
      </c>
      <c r="H165" s="230" t="s">
        <v>824</v>
      </c>
      <c r="I165" s="115"/>
      <c r="J165" s="115"/>
      <c r="K165" s="115"/>
      <c r="L165" s="69"/>
    </row>
    <row r="166" spans="1:13" s="28" customFormat="1">
      <c r="A166" s="228" t="s">
        <v>770</v>
      </c>
      <c r="B166" s="87">
        <v>6148</v>
      </c>
      <c r="C166" s="89"/>
      <c r="D166" s="89"/>
      <c r="E166" s="87">
        <v>6053</v>
      </c>
      <c r="F166" s="89">
        <v>1</v>
      </c>
      <c r="G166" s="89">
        <v>1</v>
      </c>
      <c r="H166" s="115"/>
      <c r="I166" s="115"/>
      <c r="J166" s="115"/>
      <c r="K166" s="115"/>
      <c r="L166" s="69"/>
    </row>
    <row r="167" spans="1:13" s="28" customFormat="1">
      <c r="A167" s="229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69"/>
    </row>
    <row r="169" spans="1:13" s="10" customFormat="1">
      <c r="A169" s="30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59"/>
    </row>
  </sheetData>
  <sortState xmlns:xlrd2="http://schemas.microsoft.com/office/spreadsheetml/2017/richdata2" ref="A118:G129">
    <sortCondition descending="1" ref="B118:B129"/>
  </sortState>
  <mergeCells count="28">
    <mergeCell ref="B131:C131"/>
    <mergeCell ref="B140:C140"/>
    <mergeCell ref="B149:C149"/>
    <mergeCell ref="E131:F131"/>
    <mergeCell ref="B155:C155"/>
    <mergeCell ref="E155:F155"/>
    <mergeCell ref="B99:C99"/>
    <mergeCell ref="B108:C108"/>
    <mergeCell ref="E108:F108"/>
    <mergeCell ref="G108:H108"/>
    <mergeCell ref="B116:D116"/>
    <mergeCell ref="E116:G116"/>
    <mergeCell ref="B88:C88"/>
    <mergeCell ref="E88:P88"/>
    <mergeCell ref="B19:C19"/>
    <mergeCell ref="B9:C9"/>
    <mergeCell ref="B4:N4"/>
    <mergeCell ref="D9:F9"/>
    <mergeCell ref="D19:F19"/>
    <mergeCell ref="B33:C33"/>
    <mergeCell ref="D33:F33"/>
    <mergeCell ref="M43:O43"/>
    <mergeCell ref="B43:L43"/>
    <mergeCell ref="B54:C54"/>
    <mergeCell ref="D54:F54"/>
    <mergeCell ref="B69:C69"/>
    <mergeCell ref="D69:F69"/>
    <mergeCell ref="B79:C7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3557-8EDD-4FC6-BF34-4AF5F6CA64CE}">
  <dimension ref="A1:X79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/>
  <cols>
    <col min="1" max="1" width="67.125" style="329" customWidth="1"/>
    <col min="2" max="15" width="12.125" style="329" customWidth="1"/>
    <col min="16" max="17" width="12.125" style="337" customWidth="1"/>
    <col min="18" max="24" width="10.125" style="329" customWidth="1"/>
    <col min="25" max="16384" width="9" style="329"/>
  </cols>
  <sheetData>
    <row r="1" spans="1:17">
      <c r="A1" s="490" t="s">
        <v>911</v>
      </c>
    </row>
    <row r="2" spans="1:17" s="12" customFormat="1" ht="33.75" customHeight="1">
      <c r="A2" s="292" t="s">
        <v>134</v>
      </c>
      <c r="B2" s="90"/>
      <c r="C2" s="90"/>
      <c r="D2" s="90"/>
      <c r="E2" s="90"/>
      <c r="G2" s="90"/>
      <c r="H2" s="90"/>
      <c r="I2" s="90"/>
      <c r="J2" s="90"/>
      <c r="K2" s="90"/>
      <c r="L2" s="90"/>
      <c r="M2" s="90"/>
      <c r="N2" s="52"/>
    </row>
    <row r="3" spans="1:17" s="1" customFormat="1">
      <c r="A3" s="123" t="s">
        <v>175</v>
      </c>
      <c r="B3" s="120"/>
      <c r="C3" s="120"/>
      <c r="D3" s="120"/>
      <c r="E3" s="120"/>
      <c r="G3" s="91"/>
      <c r="H3" s="91"/>
      <c r="I3" s="91"/>
      <c r="J3" s="91"/>
      <c r="K3" s="91"/>
      <c r="L3" s="91"/>
      <c r="M3" s="91"/>
      <c r="N3" s="53"/>
    </row>
    <row r="4" spans="1:17" s="13" customFormat="1">
      <c r="A4" s="76" t="s">
        <v>176</v>
      </c>
      <c r="B4" s="92"/>
      <c r="C4" s="273" t="s">
        <v>804</v>
      </c>
      <c r="D4" s="273" t="s">
        <v>778</v>
      </c>
      <c r="E4" s="273" t="s">
        <v>780</v>
      </c>
      <c r="G4" s="93"/>
      <c r="H4" s="93"/>
      <c r="I4" s="93"/>
      <c r="J4" s="93"/>
      <c r="K4" s="93"/>
      <c r="L4" s="93"/>
      <c r="M4" s="93"/>
      <c r="N4" s="54"/>
    </row>
    <row r="5" spans="1:17" s="11" customFormat="1">
      <c r="A5" s="73" t="s">
        <v>567</v>
      </c>
      <c r="B5" s="85">
        <v>3642</v>
      </c>
      <c r="C5" s="89">
        <v>0.58534233365477339</v>
      </c>
      <c r="D5" s="272">
        <v>0.56850302855494661</v>
      </c>
      <c r="E5" s="272">
        <v>0.54009595613433858</v>
      </c>
      <c r="G5" s="88"/>
      <c r="H5" s="88"/>
      <c r="I5" s="88"/>
      <c r="J5" s="88"/>
      <c r="K5" s="88"/>
      <c r="L5" s="88"/>
      <c r="M5" s="88"/>
      <c r="N5" s="51"/>
    </row>
    <row r="6" spans="1:17" s="11" customFormat="1">
      <c r="A6" s="73" t="s">
        <v>628</v>
      </c>
      <c r="B6" s="85">
        <v>2262</v>
      </c>
      <c r="C6" s="89">
        <v>0.36354869816779173</v>
      </c>
      <c r="D6" s="272">
        <v>0.37568503028554945</v>
      </c>
      <c r="E6" s="272">
        <v>0.39496230294722412</v>
      </c>
      <c r="G6" s="88"/>
      <c r="H6" s="88"/>
      <c r="I6" s="88"/>
      <c r="J6" s="88"/>
      <c r="K6" s="88"/>
      <c r="L6" s="88"/>
      <c r="M6" s="88"/>
      <c r="N6" s="51"/>
    </row>
    <row r="7" spans="1:17" s="11" customFormat="1">
      <c r="A7" s="73" t="s">
        <v>50</v>
      </c>
      <c r="B7" s="85">
        <v>318</v>
      </c>
      <c r="C7" s="89">
        <v>5.1108968177434912E-2</v>
      </c>
      <c r="D7" s="272">
        <v>5.5811941159503893E-2</v>
      </c>
      <c r="E7" s="272">
        <v>6.4941740918437282E-2</v>
      </c>
      <c r="G7" s="88"/>
      <c r="H7" s="88"/>
      <c r="I7" s="88"/>
      <c r="J7" s="88"/>
      <c r="K7" s="88"/>
      <c r="L7" s="88"/>
      <c r="M7" s="88"/>
      <c r="N7" s="51"/>
    </row>
    <row r="8" spans="1:17" s="11" customFormat="1" ht="13.5" thickBot="1">
      <c r="A8" s="29" t="s">
        <v>770</v>
      </c>
      <c r="B8" s="87">
        <v>6222</v>
      </c>
      <c r="C8" s="151">
        <v>1</v>
      </c>
      <c r="D8" s="151">
        <v>1</v>
      </c>
      <c r="E8" s="151">
        <v>1</v>
      </c>
      <c r="G8" s="88"/>
      <c r="H8" s="88"/>
      <c r="I8" s="88"/>
      <c r="J8" s="88"/>
      <c r="K8" s="88"/>
      <c r="L8" s="88"/>
      <c r="M8" s="88"/>
      <c r="N8" s="51"/>
    </row>
    <row r="9" spans="1:17">
      <c r="B9" s="459" t="s">
        <v>804</v>
      </c>
      <c r="C9" s="459"/>
      <c r="D9" s="460"/>
      <c r="E9" s="338"/>
      <c r="F9" s="459" t="s">
        <v>778</v>
      </c>
      <c r="G9" s="459"/>
      <c r="H9" s="460"/>
      <c r="I9" s="461" t="s">
        <v>779</v>
      </c>
      <c r="J9" s="462"/>
      <c r="K9" s="463"/>
      <c r="L9" s="464" t="s">
        <v>780</v>
      </c>
      <c r="M9" s="459"/>
      <c r="N9" s="460"/>
      <c r="O9" s="339" t="s">
        <v>781</v>
      </c>
      <c r="P9" s="339"/>
      <c r="Q9" s="340"/>
    </row>
    <row r="10" spans="1:17" s="349" customFormat="1" ht="51">
      <c r="A10" s="338" t="s">
        <v>782</v>
      </c>
      <c r="B10" s="341" t="s">
        <v>178</v>
      </c>
      <c r="C10" s="342" t="s">
        <v>179</v>
      </c>
      <c r="D10" s="343" t="s">
        <v>180</v>
      </c>
      <c r="E10" s="342" t="s">
        <v>811</v>
      </c>
      <c r="F10" s="341" t="s">
        <v>178</v>
      </c>
      <c r="G10" s="342" t="s">
        <v>179</v>
      </c>
      <c r="H10" s="343" t="s">
        <v>180</v>
      </c>
      <c r="I10" s="344" t="s">
        <v>180</v>
      </c>
      <c r="J10" s="345" t="s">
        <v>775</v>
      </c>
      <c r="K10" s="346" t="s">
        <v>178</v>
      </c>
      <c r="L10" s="341" t="s">
        <v>178</v>
      </c>
      <c r="M10" s="342" t="s">
        <v>179</v>
      </c>
      <c r="N10" s="343" t="s">
        <v>180</v>
      </c>
      <c r="O10" s="347" t="s">
        <v>804</v>
      </c>
      <c r="P10" s="347" t="s">
        <v>778</v>
      </c>
      <c r="Q10" s="348" t="s">
        <v>780</v>
      </c>
    </row>
    <row r="11" spans="1:17" s="324" customFormat="1">
      <c r="A11" s="350" t="s">
        <v>177</v>
      </c>
      <c r="B11" s="316"/>
      <c r="C11" s="317"/>
      <c r="D11" s="318"/>
      <c r="E11" s="317"/>
      <c r="F11" s="316"/>
      <c r="G11" s="317"/>
      <c r="H11" s="318"/>
      <c r="I11" s="319"/>
      <c r="J11" s="320"/>
      <c r="K11" s="321"/>
      <c r="L11" s="316"/>
      <c r="M11" s="317"/>
      <c r="N11" s="318"/>
      <c r="O11" s="317"/>
      <c r="P11" s="322"/>
      <c r="Q11" s="323"/>
    </row>
    <row r="12" spans="1:17">
      <c r="A12" s="386" t="s">
        <v>181</v>
      </c>
      <c r="B12" s="380">
        <v>0.41953515739923508</v>
      </c>
      <c r="C12" s="380">
        <v>0.16210650191232714</v>
      </c>
      <c r="D12" s="380">
        <v>0.4183583406884378</v>
      </c>
      <c r="E12" s="387">
        <v>3.4216691068814056</v>
      </c>
      <c r="F12" s="380">
        <v>0.40653061224489795</v>
      </c>
      <c r="G12" s="380">
        <v>0.16761904761904761</v>
      </c>
      <c r="H12" s="380">
        <v>0.42585034013605444</v>
      </c>
      <c r="I12" s="383">
        <v>3.4181091877496672</v>
      </c>
      <c r="J12" s="326">
        <v>3.1039426523297493</v>
      </c>
      <c r="K12" s="377">
        <v>2.9703757225433525</v>
      </c>
      <c r="L12" s="380">
        <v>0.42928121894667109</v>
      </c>
      <c r="M12" s="380">
        <v>0.13083802583636966</v>
      </c>
      <c r="N12" s="380">
        <v>0.43988075521695924</v>
      </c>
      <c r="O12" s="325">
        <f>C12+D12</f>
        <v>0.58046484260076492</v>
      </c>
      <c r="P12" s="327">
        <f>G12+H12</f>
        <v>0.59346938775510205</v>
      </c>
      <c r="Q12" s="328">
        <f>M12+N12</f>
        <v>0.57071878105332896</v>
      </c>
    </row>
    <row r="13" spans="1:17" ht="25.5">
      <c r="A13" s="386" t="s">
        <v>182</v>
      </c>
      <c r="B13" s="380">
        <v>0.35539864666078258</v>
      </c>
      <c r="C13" s="380">
        <v>0.42541924095322153</v>
      </c>
      <c r="D13" s="380">
        <v>0.21918211238599589</v>
      </c>
      <c r="E13" s="387">
        <v>3.4138418079096047</v>
      </c>
      <c r="F13" s="380">
        <v>0.40514829322887519</v>
      </c>
      <c r="G13" s="380">
        <v>0.37884722999440401</v>
      </c>
      <c r="H13" s="380">
        <v>0.21600447677672077</v>
      </c>
      <c r="I13" s="383">
        <v>3.3882030178326477</v>
      </c>
      <c r="J13" s="326">
        <v>3.3317793317793316</v>
      </c>
      <c r="K13" s="377">
        <v>2.9122938530734634</v>
      </c>
      <c r="L13" s="380">
        <v>0.41948859709744296</v>
      </c>
      <c r="M13" s="380">
        <v>0.361782999308915</v>
      </c>
      <c r="N13" s="380">
        <v>0.21872840359364201</v>
      </c>
      <c r="O13" s="325">
        <f t="shared" ref="O13:O19" si="0">C13+D13</f>
        <v>0.64460135333921742</v>
      </c>
      <c r="P13" s="327">
        <f t="shared" ref="P13:P19" si="1">G13+H13</f>
        <v>0.59485170677112476</v>
      </c>
      <c r="Q13" s="328">
        <f t="shared" ref="Q13:Q19" si="2">M13+N13</f>
        <v>0.58051140290255698</v>
      </c>
    </row>
    <row r="14" spans="1:17">
      <c r="A14" s="386" t="s">
        <v>183</v>
      </c>
      <c r="B14" s="380">
        <v>0.61871138570167694</v>
      </c>
      <c r="C14" s="380">
        <v>5.5016181229773461E-2</v>
      </c>
      <c r="D14" s="380">
        <v>0.32627243306854958</v>
      </c>
      <c r="E14" s="387">
        <v>3.2596899224806202</v>
      </c>
      <c r="F14" s="380">
        <v>0.62957746478873244</v>
      </c>
      <c r="G14" s="380">
        <v>4.1690140845070424E-2</v>
      </c>
      <c r="H14" s="380">
        <v>0.32873239436619717</v>
      </c>
      <c r="I14" s="383">
        <v>3.278584392014519</v>
      </c>
      <c r="J14" s="326">
        <v>3.4928571428571429</v>
      </c>
      <c r="K14" s="377">
        <v>3.0614203454894433</v>
      </c>
      <c r="L14" s="380">
        <v>0.62394031875211942</v>
      </c>
      <c r="M14" s="380">
        <v>4.2726347914547304E-2</v>
      </c>
      <c r="N14" s="380">
        <v>0.33333333333333331</v>
      </c>
      <c r="O14" s="325">
        <f t="shared" si="0"/>
        <v>0.38128861429832306</v>
      </c>
      <c r="P14" s="327">
        <f t="shared" si="1"/>
        <v>0.37042253521126761</v>
      </c>
      <c r="Q14" s="328">
        <f t="shared" si="2"/>
        <v>0.37605968124788064</v>
      </c>
    </row>
    <row r="15" spans="1:17">
      <c r="A15" s="386" t="s">
        <v>184</v>
      </c>
      <c r="B15" s="380">
        <v>0.61341571050308918</v>
      </c>
      <c r="C15" s="380">
        <v>0.34215945866431302</v>
      </c>
      <c r="D15" s="380">
        <v>4.4424830832597823E-2</v>
      </c>
      <c r="E15" s="387">
        <v>3.4236111111111112</v>
      </c>
      <c r="F15" s="380">
        <v>0.61773616083723493</v>
      </c>
      <c r="G15" s="380">
        <v>0.33930046819058113</v>
      </c>
      <c r="H15" s="380">
        <v>4.2963370972183973E-2</v>
      </c>
      <c r="I15" s="383">
        <v>3.4509803921568629</v>
      </c>
      <c r="J15" s="326">
        <v>3.3520276100086281</v>
      </c>
      <c r="K15" s="377">
        <v>3.0443373493975905</v>
      </c>
      <c r="L15" s="380">
        <v>0.62887989203778683</v>
      </c>
      <c r="M15" s="380">
        <v>0.32962213225371118</v>
      </c>
      <c r="N15" s="380">
        <v>4.1497975708502027E-2</v>
      </c>
      <c r="O15" s="325">
        <f t="shared" si="0"/>
        <v>0.38658428949691082</v>
      </c>
      <c r="P15" s="327">
        <f t="shared" si="1"/>
        <v>0.38226383916276507</v>
      </c>
      <c r="Q15" s="328">
        <f t="shared" si="2"/>
        <v>0.37112010796221317</v>
      </c>
    </row>
    <row r="16" spans="1:17">
      <c r="A16" s="386" t="s">
        <v>185</v>
      </c>
      <c r="B16" s="380">
        <v>0.89320388349514568</v>
      </c>
      <c r="C16" s="380">
        <v>3.442188879082083E-2</v>
      </c>
      <c r="D16" s="380">
        <v>7.237422771403354E-2</v>
      </c>
      <c r="E16" s="387">
        <v>3.4449152542372881</v>
      </c>
      <c r="F16" s="380">
        <v>0.91048095635251602</v>
      </c>
      <c r="G16" s="380">
        <v>2.9190992493744787E-2</v>
      </c>
      <c r="H16" s="380">
        <v>6.032805115373923E-2</v>
      </c>
      <c r="I16" s="383">
        <v>3.3696682464454977</v>
      </c>
      <c r="J16" s="326">
        <v>3.51</v>
      </c>
      <c r="K16" s="377">
        <v>3.1313462168358992</v>
      </c>
      <c r="L16" s="380">
        <v>0.90348797832712491</v>
      </c>
      <c r="M16" s="380">
        <v>2.5397900440230273E-2</v>
      </c>
      <c r="N16" s="380">
        <v>7.1114121232644767E-2</v>
      </c>
      <c r="O16" s="325">
        <f t="shared" si="0"/>
        <v>0.10679611650485438</v>
      </c>
      <c r="P16" s="327">
        <f t="shared" si="1"/>
        <v>8.9519043647484017E-2</v>
      </c>
      <c r="Q16" s="328">
        <f t="shared" si="2"/>
        <v>9.6512021672875037E-2</v>
      </c>
    </row>
    <row r="17" spans="1:17">
      <c r="A17" s="386" t="s">
        <v>186</v>
      </c>
      <c r="B17" s="380">
        <v>0.42630185348631949</v>
      </c>
      <c r="C17" s="380">
        <v>0.34421888790820832</v>
      </c>
      <c r="D17" s="380">
        <v>0.22947925860547219</v>
      </c>
      <c r="E17" s="387">
        <v>3.3373983739837398</v>
      </c>
      <c r="F17" s="380">
        <v>0.48453310205261635</v>
      </c>
      <c r="G17" s="380">
        <v>0.29632841861809772</v>
      </c>
      <c r="H17" s="380">
        <v>0.21913847932928593</v>
      </c>
      <c r="I17" s="383">
        <v>3.2965034965034965</v>
      </c>
      <c r="J17" s="326">
        <v>3.3611111111111112</v>
      </c>
      <c r="K17" s="377">
        <v>2.996796925048046</v>
      </c>
      <c r="L17" s="380">
        <v>0.48023994354269584</v>
      </c>
      <c r="M17" s="380">
        <v>0.27769936485532815</v>
      </c>
      <c r="N17" s="380">
        <v>0.24206069160197602</v>
      </c>
      <c r="O17" s="325">
        <f t="shared" si="0"/>
        <v>0.57369814651368056</v>
      </c>
      <c r="P17" s="327">
        <f t="shared" si="1"/>
        <v>0.51546689794738365</v>
      </c>
      <c r="Q17" s="328">
        <f t="shared" si="2"/>
        <v>0.51976005645730416</v>
      </c>
    </row>
    <row r="18" spans="1:17">
      <c r="A18" s="386" t="s">
        <v>187</v>
      </c>
      <c r="B18" s="380">
        <v>0.88673139158576053</v>
      </c>
      <c r="C18" s="380">
        <v>6.7372756693145047E-2</v>
      </c>
      <c r="D18" s="380">
        <v>4.5895851721094442E-2</v>
      </c>
      <c r="E18" s="387">
        <v>3.6081081081081079</v>
      </c>
      <c r="F18" s="380">
        <v>0.91661538461538461</v>
      </c>
      <c r="G18" s="380">
        <v>4.0307692307692308E-2</v>
      </c>
      <c r="H18" s="380">
        <v>4.3076923076923075E-2</v>
      </c>
      <c r="I18" s="383">
        <v>3.3880597014925371</v>
      </c>
      <c r="J18" s="326">
        <v>3.5920000000000001</v>
      </c>
      <c r="K18" s="377">
        <v>3.1400429799426934</v>
      </c>
      <c r="L18" s="380">
        <v>0.91135014836795247</v>
      </c>
      <c r="M18" s="380">
        <v>3.9688427299703267E-2</v>
      </c>
      <c r="N18" s="380">
        <v>4.8961424332344211E-2</v>
      </c>
      <c r="O18" s="325">
        <f t="shared" si="0"/>
        <v>0.1132686084142395</v>
      </c>
      <c r="P18" s="327">
        <f t="shared" si="1"/>
        <v>8.338461538461539E-2</v>
      </c>
      <c r="Q18" s="328">
        <f t="shared" si="2"/>
        <v>8.8649851632047472E-2</v>
      </c>
    </row>
    <row r="19" spans="1:17">
      <c r="A19" s="386" t="s">
        <v>188</v>
      </c>
      <c r="B19" s="380">
        <v>0.89173286260664897</v>
      </c>
      <c r="C19" s="380">
        <v>5.2662547808178875E-2</v>
      </c>
      <c r="D19" s="380">
        <v>5.5604589585172108E-2</v>
      </c>
      <c r="E19" s="387">
        <v>3.5027932960893855</v>
      </c>
      <c r="F19" s="380">
        <v>0.90431701030927836</v>
      </c>
      <c r="G19" s="380">
        <v>4.8002577319587632E-2</v>
      </c>
      <c r="H19" s="380">
        <v>4.7680412371134018E-2</v>
      </c>
      <c r="I19" s="383">
        <v>3.5310344827586206</v>
      </c>
      <c r="J19" s="326">
        <v>3.4014084507042255</v>
      </c>
      <c r="K19" s="377">
        <v>3.1126331811263319</v>
      </c>
      <c r="L19" s="380">
        <v>0.91219705999205403</v>
      </c>
      <c r="M19" s="380">
        <v>4.5689312673818039E-2</v>
      </c>
      <c r="N19" s="380">
        <v>4.2113627334127927E-2</v>
      </c>
      <c r="O19" s="325">
        <f t="shared" si="0"/>
        <v>0.10826713739335098</v>
      </c>
      <c r="P19" s="327">
        <f t="shared" si="1"/>
        <v>9.5682989690721643E-2</v>
      </c>
      <c r="Q19" s="328">
        <f t="shared" si="2"/>
        <v>8.7802940007945973E-2</v>
      </c>
    </row>
    <row r="20" spans="1:17">
      <c r="A20" s="381" t="s">
        <v>189</v>
      </c>
      <c r="B20" s="388"/>
      <c r="C20" s="388"/>
      <c r="D20" s="388"/>
      <c r="E20" s="389"/>
      <c r="F20" s="381"/>
      <c r="G20" s="381"/>
      <c r="H20" s="381"/>
      <c r="I20" s="384"/>
      <c r="J20" s="237"/>
      <c r="K20" s="378"/>
      <c r="L20" s="381"/>
      <c r="M20" s="381"/>
      <c r="N20" s="381"/>
      <c r="O20" s="350"/>
      <c r="P20" s="330"/>
      <c r="Q20" s="331"/>
    </row>
    <row r="21" spans="1:17">
      <c r="A21" s="386" t="s">
        <v>190</v>
      </c>
      <c r="B21" s="380">
        <v>0.62959694027655189</v>
      </c>
      <c r="C21" s="380">
        <v>0.23654015887025595</v>
      </c>
      <c r="D21" s="380">
        <v>0.13386290085319211</v>
      </c>
      <c r="E21" s="387">
        <v>3.5081967213114753</v>
      </c>
      <c r="F21" s="380">
        <v>0.66736842105263161</v>
      </c>
      <c r="G21" s="380">
        <v>0.20751879699248121</v>
      </c>
      <c r="H21" s="380">
        <v>0.12511278195488723</v>
      </c>
      <c r="I21" s="383">
        <v>3.4398976982097187</v>
      </c>
      <c r="J21" s="326">
        <v>3.4976958525345623</v>
      </c>
      <c r="K21" s="377">
        <v>3.0019184652278179</v>
      </c>
      <c r="L21" s="380">
        <v>0.66690830010873503</v>
      </c>
      <c r="M21" s="380">
        <v>0.18919898513954331</v>
      </c>
      <c r="N21" s="380">
        <v>0.14389271475172163</v>
      </c>
      <c r="O21" s="325">
        <f t="shared" ref="O21" si="3">C21+D21</f>
        <v>0.37040305972344806</v>
      </c>
      <c r="P21" s="327">
        <f t="shared" ref="P21" si="4">G21+H21</f>
        <v>0.33263157894736844</v>
      </c>
      <c r="Q21" s="328">
        <f t="shared" ref="Q21" si="5">M21+N21</f>
        <v>0.33309169989126497</v>
      </c>
    </row>
    <row r="22" spans="1:17">
      <c r="A22" s="386" t="s">
        <v>191</v>
      </c>
      <c r="B22" s="380">
        <v>0.53868784936746106</v>
      </c>
      <c r="C22" s="380">
        <v>0.29361576934392469</v>
      </c>
      <c r="D22" s="380">
        <v>0.1676963812886143</v>
      </c>
      <c r="E22" s="387">
        <v>3.4962406015037595</v>
      </c>
      <c r="F22" s="380">
        <v>0.57603017991874639</v>
      </c>
      <c r="G22" s="380">
        <v>0.25769007544979688</v>
      </c>
      <c r="H22" s="380">
        <v>0.16627974463145676</v>
      </c>
      <c r="I22" s="383">
        <v>3.3962616822429905</v>
      </c>
      <c r="J22" s="326">
        <v>3.4904534606205249</v>
      </c>
      <c r="K22" s="377">
        <v>2.9394267171444022</v>
      </c>
      <c r="L22" s="380">
        <v>0.58224266006367176</v>
      </c>
      <c r="M22" s="380">
        <v>0.24301379554297842</v>
      </c>
      <c r="N22" s="380">
        <v>0.17474354439334985</v>
      </c>
      <c r="O22" s="325">
        <f t="shared" ref="O22:O24" si="6">C22+D22</f>
        <v>0.461312150632539</v>
      </c>
      <c r="P22" s="327">
        <f t="shared" ref="P22:P24" si="7">G22+H22</f>
        <v>0.42396982008125361</v>
      </c>
      <c r="Q22" s="328">
        <f t="shared" ref="Q22:Q24" si="8">M22+N22</f>
        <v>0.41775733993632824</v>
      </c>
    </row>
    <row r="23" spans="1:17">
      <c r="A23" s="386" t="s">
        <v>192</v>
      </c>
      <c r="B23" s="380">
        <v>0.27331568108267135</v>
      </c>
      <c r="C23" s="380">
        <v>0.3127390408943807</v>
      </c>
      <c r="D23" s="380">
        <v>0.41394527802294795</v>
      </c>
      <c r="E23" s="387">
        <v>3.2869038607115821</v>
      </c>
      <c r="F23" s="380">
        <v>0.34642755479647025</v>
      </c>
      <c r="G23" s="380">
        <v>0.25533731853116992</v>
      </c>
      <c r="H23" s="380">
        <v>0.39823512667235983</v>
      </c>
      <c r="I23" s="383">
        <v>3.2691131498470947</v>
      </c>
      <c r="J23" s="326">
        <v>3.4579326923076925</v>
      </c>
      <c r="K23" s="377">
        <v>2.8835376532399302</v>
      </c>
      <c r="L23" s="380">
        <v>0.35227661759671347</v>
      </c>
      <c r="M23" s="380">
        <v>0.25813077713111948</v>
      </c>
      <c r="N23" s="380">
        <v>0.38959260527216705</v>
      </c>
      <c r="O23" s="325">
        <f t="shared" si="6"/>
        <v>0.72668431891732865</v>
      </c>
      <c r="P23" s="327">
        <f t="shared" si="7"/>
        <v>0.65357244520352975</v>
      </c>
      <c r="Q23" s="328">
        <f t="shared" si="8"/>
        <v>0.64772338240328653</v>
      </c>
    </row>
    <row r="24" spans="1:17">
      <c r="A24" s="386" t="s">
        <v>193</v>
      </c>
      <c r="B24" s="380">
        <v>0.89320388349514568</v>
      </c>
      <c r="C24" s="380">
        <v>7.6787290379523393E-2</v>
      </c>
      <c r="D24" s="380">
        <v>3.0008826125330981E-2</v>
      </c>
      <c r="E24" s="387">
        <v>3.78125</v>
      </c>
      <c r="F24" s="380">
        <v>0.90530416541804015</v>
      </c>
      <c r="G24" s="380">
        <v>6.5927479772250525E-2</v>
      </c>
      <c r="H24" s="380">
        <v>2.876835480970932E-2</v>
      </c>
      <c r="I24" s="383">
        <v>3.5543478260869565</v>
      </c>
      <c r="J24" s="326">
        <v>3.7177033492822966</v>
      </c>
      <c r="K24" s="377">
        <v>3.0857445306986593</v>
      </c>
      <c r="L24" s="380">
        <v>0.91275899672846239</v>
      </c>
      <c r="M24" s="380">
        <v>5.8524173027989825E-2</v>
      </c>
      <c r="N24" s="380">
        <v>2.8716830243547802E-2</v>
      </c>
      <c r="O24" s="325">
        <f t="shared" si="6"/>
        <v>0.10679611650485438</v>
      </c>
      <c r="P24" s="327">
        <f t="shared" si="7"/>
        <v>9.4695834581959848E-2</v>
      </c>
      <c r="Q24" s="328">
        <f t="shared" si="8"/>
        <v>8.7241003271537623E-2</v>
      </c>
    </row>
    <row r="25" spans="1:17">
      <c r="A25" s="381" t="s">
        <v>194</v>
      </c>
      <c r="B25" s="388"/>
      <c r="C25" s="388"/>
      <c r="D25" s="388"/>
      <c r="E25" s="389"/>
      <c r="F25" s="381"/>
      <c r="G25" s="381"/>
      <c r="H25" s="381"/>
      <c r="I25" s="384"/>
      <c r="J25" s="237"/>
      <c r="K25" s="378"/>
      <c r="L25" s="381"/>
      <c r="M25" s="381"/>
      <c r="N25" s="381"/>
      <c r="O25" s="350"/>
      <c r="P25" s="330"/>
      <c r="Q25" s="331"/>
    </row>
    <row r="26" spans="1:17">
      <c r="A26" s="386" t="s">
        <v>195</v>
      </c>
      <c r="B26" s="380">
        <v>0.31656369520447192</v>
      </c>
      <c r="C26" s="380">
        <v>0.32274198293615769</v>
      </c>
      <c r="D26" s="380">
        <v>0.36069432185937039</v>
      </c>
      <c r="E26" s="387">
        <v>3.3393162393162394</v>
      </c>
      <c r="F26" s="380">
        <v>0.37875536480686695</v>
      </c>
      <c r="G26" s="380">
        <v>0.2969420600858369</v>
      </c>
      <c r="H26" s="380">
        <v>0.32430257510729615</v>
      </c>
      <c r="I26" s="383">
        <v>3.3838821490467939</v>
      </c>
      <c r="J26" s="326">
        <v>3.1996086105675148</v>
      </c>
      <c r="K26" s="377">
        <v>2.9662576687116564</v>
      </c>
      <c r="L26" s="380">
        <v>0.38654913483512898</v>
      </c>
      <c r="M26" s="380">
        <v>0.28762650995755795</v>
      </c>
      <c r="N26" s="380">
        <v>0.32582435520731307</v>
      </c>
      <c r="O26" s="325">
        <f t="shared" ref="O26" si="9">C26+D26</f>
        <v>0.68343630479552808</v>
      </c>
      <c r="P26" s="327">
        <f t="shared" ref="P26" si="10">G26+H26</f>
        <v>0.62124463519313311</v>
      </c>
      <c r="Q26" s="328">
        <f t="shared" ref="Q26" si="11">M26+N26</f>
        <v>0.61345086516487102</v>
      </c>
    </row>
    <row r="27" spans="1:17">
      <c r="A27" s="386" t="s">
        <v>196</v>
      </c>
      <c r="B27" s="380">
        <v>0.60164754339511617</v>
      </c>
      <c r="C27" s="380">
        <v>0.23300970873786409</v>
      </c>
      <c r="D27" s="380">
        <v>0.16534274786701972</v>
      </c>
      <c r="E27" s="387">
        <v>3.4379699248120299</v>
      </c>
      <c r="F27" s="380">
        <v>0.63951233028539767</v>
      </c>
      <c r="G27" s="380">
        <v>0.20670545857578276</v>
      </c>
      <c r="H27" s="380">
        <v>0.15378221113881962</v>
      </c>
      <c r="I27" s="383">
        <v>3.3712121212121211</v>
      </c>
      <c r="J27" s="326">
        <v>3.2460202604920405</v>
      </c>
      <c r="K27" s="377">
        <v>3.0887546468401488</v>
      </c>
      <c r="L27" s="380">
        <v>0.63226890756302523</v>
      </c>
      <c r="M27" s="380">
        <v>0.21512605042016808</v>
      </c>
      <c r="N27" s="380">
        <v>0.15260504201680672</v>
      </c>
      <c r="O27" s="325">
        <f t="shared" ref="O27:O29" si="12">C27+D27</f>
        <v>0.39835245660488383</v>
      </c>
      <c r="P27" s="327">
        <f t="shared" ref="P27:P29" si="13">G27+H27</f>
        <v>0.36048766971460239</v>
      </c>
      <c r="Q27" s="328">
        <f t="shared" ref="Q27:Q29" si="14">M27+N27</f>
        <v>0.36773109243697477</v>
      </c>
    </row>
    <row r="28" spans="1:17">
      <c r="A28" s="386" t="s">
        <v>785</v>
      </c>
      <c r="B28" s="380">
        <v>0.46337157987643424</v>
      </c>
      <c r="C28" s="380">
        <v>0.20770814945572227</v>
      </c>
      <c r="D28" s="380">
        <v>0.32892027066784346</v>
      </c>
      <c r="E28" s="387">
        <v>3.355679702048417</v>
      </c>
      <c r="F28" s="380">
        <v>0.54878721058434399</v>
      </c>
      <c r="G28" s="380">
        <v>0.17364939360529216</v>
      </c>
      <c r="H28" s="380">
        <v>0.27756339581036382</v>
      </c>
      <c r="I28" s="383">
        <v>3.4559585492227978</v>
      </c>
      <c r="J28" s="326">
        <v>3.4057724957555178</v>
      </c>
      <c r="K28" s="377">
        <v>2.9538294405214556</v>
      </c>
      <c r="L28" s="380">
        <v>0.56292286874154263</v>
      </c>
      <c r="M28" s="380">
        <v>0.17760487144790257</v>
      </c>
      <c r="N28" s="380">
        <v>0.25947225981055483</v>
      </c>
      <c r="O28" s="325">
        <f t="shared" si="12"/>
        <v>0.53662842012356571</v>
      </c>
      <c r="P28" s="327">
        <f t="shared" si="13"/>
        <v>0.45121278941565601</v>
      </c>
      <c r="Q28" s="328">
        <f t="shared" si="14"/>
        <v>0.43707713125845737</v>
      </c>
    </row>
    <row r="29" spans="1:17">
      <c r="A29" s="386" t="s">
        <v>197</v>
      </c>
      <c r="B29" s="380">
        <v>0.57987643424536628</v>
      </c>
      <c r="C29" s="380">
        <v>0.28890850250073552</v>
      </c>
      <c r="D29" s="380">
        <v>0.1312150632538982</v>
      </c>
      <c r="E29" s="387">
        <v>3.3717647058823528</v>
      </c>
      <c r="F29" s="380">
        <v>0.6122388937922919</v>
      </c>
      <c r="G29" s="380">
        <v>0.27125625183877611</v>
      </c>
      <c r="H29" s="380">
        <v>0.11650485436893204</v>
      </c>
      <c r="I29" s="383">
        <v>3.4545454545454546</v>
      </c>
      <c r="J29" s="326">
        <v>3.3772935779816513</v>
      </c>
      <c r="K29" s="377">
        <v>3.0030991735537191</v>
      </c>
      <c r="L29" s="380">
        <v>0.6271789398790466</v>
      </c>
      <c r="M29" s="380">
        <v>0.2522234080398435</v>
      </c>
      <c r="N29" s="380">
        <v>0.12059765208110992</v>
      </c>
      <c r="O29" s="325">
        <f t="shared" si="12"/>
        <v>0.42012356575463372</v>
      </c>
      <c r="P29" s="327">
        <f t="shared" si="13"/>
        <v>0.38776110620770815</v>
      </c>
      <c r="Q29" s="328">
        <f t="shared" si="14"/>
        <v>0.3728210601209534</v>
      </c>
    </row>
    <row r="30" spans="1:17">
      <c r="A30" s="381" t="s">
        <v>198</v>
      </c>
      <c r="B30" s="388"/>
      <c r="C30" s="388"/>
      <c r="D30" s="388"/>
      <c r="E30" s="389"/>
      <c r="F30" s="381"/>
      <c r="G30" s="381"/>
      <c r="H30" s="381"/>
      <c r="I30" s="384"/>
      <c r="J30" s="237"/>
      <c r="K30" s="378"/>
      <c r="L30" s="381"/>
      <c r="M30" s="381"/>
      <c r="N30" s="381"/>
      <c r="O30" s="350"/>
      <c r="P30" s="330"/>
      <c r="Q30" s="331"/>
    </row>
    <row r="31" spans="1:17">
      <c r="A31" s="386" t="s">
        <v>199</v>
      </c>
      <c r="B31" s="380">
        <v>0.54839658723153872</v>
      </c>
      <c r="C31" s="380">
        <v>0.27007943512797883</v>
      </c>
      <c r="D31" s="380">
        <v>0.1815239776404825</v>
      </c>
      <c r="E31" s="387">
        <v>3.4470989761092152</v>
      </c>
      <c r="F31" s="380">
        <v>0.59797758950532931</v>
      </c>
      <c r="G31" s="380">
        <v>0.23121071330964743</v>
      </c>
      <c r="H31" s="380">
        <v>0.17081169718502323</v>
      </c>
      <c r="I31" s="383">
        <v>3.4663299663299663</v>
      </c>
      <c r="J31" s="326">
        <v>3.3776662484316184</v>
      </c>
      <c r="K31" s="377">
        <v>2.9990103908955961</v>
      </c>
      <c r="L31" s="380">
        <v>0.61144578313253017</v>
      </c>
      <c r="M31" s="380">
        <v>0.2252342704149933</v>
      </c>
      <c r="N31" s="380">
        <v>0.16331994645247658</v>
      </c>
      <c r="O31" s="325">
        <f t="shared" ref="O31" si="15">C31+D31</f>
        <v>0.45160341276846133</v>
      </c>
      <c r="P31" s="327">
        <f t="shared" ref="P31" si="16">G31+H31</f>
        <v>0.40202241049467069</v>
      </c>
      <c r="Q31" s="328">
        <f t="shared" ref="Q31" si="17">M31+N31</f>
        <v>0.38855421686746988</v>
      </c>
    </row>
    <row r="32" spans="1:17">
      <c r="A32" s="386" t="s">
        <v>200</v>
      </c>
      <c r="B32" s="380">
        <v>0.15563401000294205</v>
      </c>
      <c r="C32" s="380">
        <v>0.54015887025595766</v>
      </c>
      <c r="D32" s="380">
        <v>0.30420711974110032</v>
      </c>
      <c r="E32" s="387">
        <v>3.174406604747162</v>
      </c>
      <c r="F32" s="380">
        <v>0.2725558847293294</v>
      </c>
      <c r="G32" s="380">
        <v>0.46970105036358739</v>
      </c>
      <c r="H32" s="380">
        <v>0.25774306490708321</v>
      </c>
      <c r="I32" s="383">
        <v>3.1995540691192863</v>
      </c>
      <c r="J32" s="326">
        <v>3.308491142333537</v>
      </c>
      <c r="K32" s="377">
        <v>2.9138858988159311</v>
      </c>
      <c r="L32" s="380">
        <v>0.29587155963302753</v>
      </c>
      <c r="M32" s="380">
        <v>0.44331585845347315</v>
      </c>
      <c r="N32" s="380">
        <v>0.26081258191349932</v>
      </c>
      <c r="O32" s="325">
        <f t="shared" ref="O32:O36" si="18">C32+D32</f>
        <v>0.84436598999705792</v>
      </c>
      <c r="P32" s="327">
        <f t="shared" ref="P32:P36" si="19">G32+H32</f>
        <v>0.72744411527067054</v>
      </c>
      <c r="Q32" s="328">
        <f t="shared" ref="Q32:Q36" si="20">M32+N32</f>
        <v>0.70412844036697253</v>
      </c>
    </row>
    <row r="33" spans="1:17">
      <c r="A33" s="386" t="s">
        <v>201</v>
      </c>
      <c r="B33" s="380">
        <v>0.63371579876434248</v>
      </c>
      <c r="C33" s="380">
        <v>0.20976757869961754</v>
      </c>
      <c r="D33" s="380">
        <v>0.15651662253604001</v>
      </c>
      <c r="E33" s="387">
        <v>3.4473161033797215</v>
      </c>
      <c r="F33" s="380">
        <v>0.62726462726462728</v>
      </c>
      <c r="G33" s="380">
        <v>0.18621918621918621</v>
      </c>
      <c r="H33" s="380">
        <v>0.18651618651618651</v>
      </c>
      <c r="I33" s="383">
        <v>3.3277027027027026</v>
      </c>
      <c r="J33" s="326">
        <v>3.4898305084745762</v>
      </c>
      <c r="K33" s="377">
        <v>3.025393600812595</v>
      </c>
      <c r="L33" s="380">
        <v>0.60115398485394878</v>
      </c>
      <c r="M33" s="380">
        <v>0.22394518571943745</v>
      </c>
      <c r="N33" s="380">
        <v>0.17490082942661378</v>
      </c>
      <c r="O33" s="325">
        <f t="shared" si="18"/>
        <v>0.36628420123565752</v>
      </c>
      <c r="P33" s="327">
        <f t="shared" si="19"/>
        <v>0.37273537273537272</v>
      </c>
      <c r="Q33" s="328">
        <f t="shared" si="20"/>
        <v>0.39884601514605122</v>
      </c>
    </row>
    <row r="34" spans="1:17" ht="25.5">
      <c r="A34" s="386" t="s">
        <v>202</v>
      </c>
      <c r="B34" s="380">
        <v>0.41423948220064727</v>
      </c>
      <c r="C34" s="380">
        <v>0.20711974110032363</v>
      </c>
      <c r="D34" s="380">
        <v>0.37864077669902912</v>
      </c>
      <c r="E34" s="387">
        <v>3.3429752066115701</v>
      </c>
      <c r="F34" s="380">
        <v>0.46342141863699582</v>
      </c>
      <c r="G34" s="380">
        <v>0.17941585535465926</v>
      </c>
      <c r="H34" s="380">
        <v>0.35716272600834492</v>
      </c>
      <c r="I34" s="383">
        <v>3.3626644736842106</v>
      </c>
      <c r="J34" s="326">
        <v>3.4060402684563758</v>
      </c>
      <c r="K34" s="377">
        <v>2.93915857605178</v>
      </c>
      <c r="L34" s="380">
        <v>0.46950402144772119</v>
      </c>
      <c r="M34" s="380">
        <v>0.14946380697050937</v>
      </c>
      <c r="N34" s="380">
        <v>0.38103217158176944</v>
      </c>
      <c r="O34" s="325">
        <f t="shared" si="18"/>
        <v>0.58576051779935279</v>
      </c>
      <c r="P34" s="327">
        <f t="shared" si="19"/>
        <v>0.53657858136300418</v>
      </c>
      <c r="Q34" s="328">
        <f t="shared" si="20"/>
        <v>0.53049597855227881</v>
      </c>
    </row>
    <row r="35" spans="1:17">
      <c r="A35" s="386" t="s">
        <v>203</v>
      </c>
      <c r="B35" s="380">
        <v>0.6734333627537511</v>
      </c>
      <c r="C35" s="380">
        <v>0.11915269196822595</v>
      </c>
      <c r="D35" s="380">
        <v>0.20741394527802295</v>
      </c>
      <c r="E35" s="387">
        <v>3.5468053491827636</v>
      </c>
      <c r="F35" s="380">
        <v>0.7306590257879656</v>
      </c>
      <c r="G35" s="380">
        <v>0.10802292263610315</v>
      </c>
      <c r="H35" s="380">
        <v>0.16131805157593124</v>
      </c>
      <c r="I35" s="383">
        <v>3.5400372439478587</v>
      </c>
      <c r="J35" s="326">
        <v>3.4457142857142857</v>
      </c>
      <c r="K35" s="377">
        <v>3.0320134793597302</v>
      </c>
      <c r="L35" s="380">
        <v>0.80850316233309905</v>
      </c>
      <c r="M35" s="380">
        <v>7.2382290934645113E-2</v>
      </c>
      <c r="N35" s="380">
        <v>0.1191145467322558</v>
      </c>
      <c r="O35" s="325">
        <f t="shared" si="18"/>
        <v>0.3265666372462489</v>
      </c>
      <c r="P35" s="327">
        <f t="shared" si="19"/>
        <v>0.2693409742120344</v>
      </c>
      <c r="Q35" s="328">
        <f t="shared" si="20"/>
        <v>0.1914968376669009</v>
      </c>
    </row>
    <row r="36" spans="1:17">
      <c r="A36" s="386" t="s">
        <v>204</v>
      </c>
      <c r="B36" s="380">
        <v>0.59870550161812297</v>
      </c>
      <c r="C36" s="380">
        <v>0.31950573698146512</v>
      </c>
      <c r="D36" s="380">
        <v>8.1788761400411886E-2</v>
      </c>
      <c r="E36" s="387">
        <v>3.4160305343511452</v>
      </c>
      <c r="F36" s="380">
        <v>0.67656477438136831</v>
      </c>
      <c r="G36" s="380">
        <v>0.26229985443959242</v>
      </c>
      <c r="H36" s="380">
        <v>6.1135371179039298E-2</v>
      </c>
      <c r="I36" s="383">
        <v>3.4776119402985075</v>
      </c>
      <c r="J36" s="326">
        <v>3.4499411071849235</v>
      </c>
      <c r="K36" s="377">
        <v>3.0074074074074075</v>
      </c>
      <c r="L36" s="382"/>
      <c r="M36" s="382"/>
      <c r="N36" s="382"/>
      <c r="O36" s="325">
        <f t="shared" si="18"/>
        <v>0.40129449838187703</v>
      </c>
      <c r="P36" s="327">
        <f t="shared" si="19"/>
        <v>0.32343522561863169</v>
      </c>
      <c r="Q36" s="328">
        <f t="shared" si="20"/>
        <v>0</v>
      </c>
    </row>
    <row r="37" spans="1:17">
      <c r="A37" s="381" t="s">
        <v>205</v>
      </c>
      <c r="B37" s="388"/>
      <c r="C37" s="388"/>
      <c r="D37" s="388"/>
      <c r="E37" s="389"/>
      <c r="F37" s="381"/>
      <c r="G37" s="381"/>
      <c r="H37" s="381"/>
      <c r="I37" s="384"/>
      <c r="J37" s="237"/>
      <c r="K37" s="378"/>
      <c r="L37" s="381"/>
      <c r="M37" s="381"/>
      <c r="N37" s="381"/>
      <c r="O37" s="350"/>
      <c r="P37" s="330"/>
      <c r="Q37" s="331"/>
    </row>
    <row r="38" spans="1:17">
      <c r="A38" s="386" t="s">
        <v>206</v>
      </c>
      <c r="B38" s="380">
        <v>0.1512209473374522</v>
      </c>
      <c r="C38" s="380">
        <v>4.7366872609591056E-2</v>
      </c>
      <c r="D38" s="380">
        <v>0.80141218005295678</v>
      </c>
      <c r="E38" s="387">
        <v>3.2571540572324578</v>
      </c>
      <c r="F38" s="380">
        <v>0.25771370763783508</v>
      </c>
      <c r="G38" s="380">
        <v>3.43955488113303E-2</v>
      </c>
      <c r="H38" s="380">
        <v>0.70789074355083459</v>
      </c>
      <c r="I38" s="383">
        <v>3.2878086419753085</v>
      </c>
      <c r="J38" s="326">
        <v>3.1487603305785123</v>
      </c>
      <c r="K38" s="377">
        <v>2.8886532343584306</v>
      </c>
      <c r="L38" s="380">
        <v>0.25046153846153846</v>
      </c>
      <c r="M38" s="380">
        <v>4.3999999999999997E-2</v>
      </c>
      <c r="N38" s="380">
        <v>0.70553846153846156</v>
      </c>
      <c r="O38" s="325">
        <f t="shared" ref="O38" si="21">C38+D38</f>
        <v>0.84877905266254783</v>
      </c>
      <c r="P38" s="327">
        <f t="shared" ref="P38" si="22">G38+H38</f>
        <v>0.74228629236216492</v>
      </c>
      <c r="Q38" s="328">
        <f t="shared" ref="Q38" si="23">M38+N38</f>
        <v>0.7495384615384616</v>
      </c>
    </row>
    <row r="39" spans="1:17">
      <c r="A39" s="386" t="s">
        <v>207</v>
      </c>
      <c r="B39" s="380">
        <v>0.66931450426596062</v>
      </c>
      <c r="C39" s="380">
        <v>5.0308914386584289E-2</v>
      </c>
      <c r="D39" s="380">
        <v>0.28037658134745513</v>
      </c>
      <c r="E39" s="387">
        <v>3.3465458663646661</v>
      </c>
      <c r="F39" s="380">
        <v>0.694473409801877</v>
      </c>
      <c r="G39" s="380">
        <v>4.1449426485922834E-2</v>
      </c>
      <c r="H39" s="380">
        <v>0.26407716371220019</v>
      </c>
      <c r="I39" s="383">
        <v>3.2845100105374079</v>
      </c>
      <c r="J39" s="326">
        <v>3.2344827586206897</v>
      </c>
      <c r="K39" s="377">
        <v>3.1278409090909092</v>
      </c>
      <c r="L39" s="380">
        <v>0.70297656744775172</v>
      </c>
      <c r="M39" s="380">
        <v>3.8632045598480054E-2</v>
      </c>
      <c r="N39" s="380">
        <v>0.25839138695376823</v>
      </c>
      <c r="O39" s="325">
        <f t="shared" ref="O39:O40" si="24">C39+D39</f>
        <v>0.33068549573403944</v>
      </c>
      <c r="P39" s="327">
        <f t="shared" ref="P39:P40" si="25">G39+H39</f>
        <v>0.305526590198123</v>
      </c>
      <c r="Q39" s="328">
        <f t="shared" ref="Q39:Q40" si="26">M39+N39</f>
        <v>0.29702343255224828</v>
      </c>
    </row>
    <row r="40" spans="1:17">
      <c r="A40" s="386" t="s">
        <v>208</v>
      </c>
      <c r="B40" s="380">
        <v>0.6181229773462783</v>
      </c>
      <c r="C40" s="380">
        <v>3.295086790232421E-2</v>
      </c>
      <c r="D40" s="380">
        <v>0.34892615475139749</v>
      </c>
      <c r="E40" s="387">
        <v>3.4361510791366907</v>
      </c>
      <c r="F40" s="380">
        <v>0.66860158311345641</v>
      </c>
      <c r="G40" s="380">
        <v>2.3218997361477572E-2</v>
      </c>
      <c r="H40" s="380">
        <v>0.30817941952506595</v>
      </c>
      <c r="I40" s="383">
        <v>3.4945945945945946</v>
      </c>
      <c r="J40" s="326">
        <v>3.295774647887324</v>
      </c>
      <c r="K40" s="377">
        <v>3.0115483319076133</v>
      </c>
      <c r="L40" s="380">
        <v>0.7018613607188704</v>
      </c>
      <c r="M40" s="380">
        <v>2.1181001283697046E-2</v>
      </c>
      <c r="N40" s="380">
        <v>0.27695763799743262</v>
      </c>
      <c r="O40" s="325">
        <f t="shared" si="24"/>
        <v>0.3818770226537217</v>
      </c>
      <c r="P40" s="327">
        <f t="shared" si="25"/>
        <v>0.33139841688654353</v>
      </c>
      <c r="Q40" s="328">
        <f t="shared" si="26"/>
        <v>0.29813863928112966</v>
      </c>
    </row>
    <row r="41" spans="1:17">
      <c r="A41" s="381" t="s">
        <v>209</v>
      </c>
      <c r="B41" s="388"/>
      <c r="C41" s="388"/>
      <c r="D41" s="388"/>
      <c r="E41" s="389"/>
      <c r="F41" s="381"/>
      <c r="G41" s="381"/>
      <c r="H41" s="381"/>
      <c r="I41" s="384"/>
      <c r="J41" s="237"/>
      <c r="K41" s="378"/>
      <c r="L41" s="381"/>
      <c r="M41" s="381"/>
      <c r="N41" s="381"/>
      <c r="O41" s="350"/>
      <c r="P41" s="332"/>
      <c r="Q41" s="333"/>
    </row>
    <row r="42" spans="1:17">
      <c r="A42" s="386" t="s">
        <v>210</v>
      </c>
      <c r="B42" s="380">
        <v>0.27684613121506324</v>
      </c>
      <c r="C42" s="380">
        <v>0.18240659017358046</v>
      </c>
      <c r="D42" s="380">
        <v>0.5407472786113563</v>
      </c>
      <c r="E42" s="387">
        <v>3.3438228438228439</v>
      </c>
      <c r="F42" s="380">
        <v>0.36459989401165871</v>
      </c>
      <c r="G42" s="380">
        <v>0.15871754107048225</v>
      </c>
      <c r="H42" s="380">
        <v>0.47668256491785904</v>
      </c>
      <c r="I42" s="383">
        <v>3.3913813459268005</v>
      </c>
      <c r="J42" s="326">
        <v>3.1581818181818182</v>
      </c>
      <c r="K42" s="377">
        <v>2.9002356637863316</v>
      </c>
      <c r="L42" s="380">
        <v>0.4096973641392776</v>
      </c>
      <c r="M42" s="380">
        <v>0.1584770582492678</v>
      </c>
      <c r="N42" s="380">
        <v>0.43182557761145463</v>
      </c>
      <c r="O42" s="325">
        <f t="shared" ref="O42" si="27">C42+D42</f>
        <v>0.72315386878493682</v>
      </c>
      <c r="P42" s="327">
        <f t="shared" ref="P42" si="28">G42+H42</f>
        <v>0.63540010598834129</v>
      </c>
      <c r="Q42" s="328">
        <f t="shared" ref="Q42" si="29">M42+N42</f>
        <v>0.5903026358607224</v>
      </c>
    </row>
    <row r="43" spans="1:17">
      <c r="A43" s="386" t="s">
        <v>211</v>
      </c>
      <c r="B43" s="380">
        <v>0.15004413062665489</v>
      </c>
      <c r="C43" s="380">
        <v>0.49396881435716389</v>
      </c>
      <c r="D43" s="380">
        <v>0.35598705501618122</v>
      </c>
      <c r="E43" s="387">
        <v>3.2720970537261698</v>
      </c>
      <c r="F43" s="380">
        <v>0.22397298818232977</v>
      </c>
      <c r="G43" s="380">
        <v>0.41980866629150254</v>
      </c>
      <c r="H43" s="380">
        <v>0.35621834552616771</v>
      </c>
      <c r="I43" s="383">
        <v>3.2895174708818637</v>
      </c>
      <c r="J43" s="326">
        <v>3.1861969805895041</v>
      </c>
      <c r="K43" s="377">
        <v>2.9754098360655736</v>
      </c>
      <c r="L43" s="380">
        <v>0.21255396878113583</v>
      </c>
      <c r="M43" s="380">
        <v>0.44536698771172367</v>
      </c>
      <c r="N43" s="380">
        <v>0.34207904350714047</v>
      </c>
      <c r="O43" s="325">
        <f t="shared" ref="O43:O47" si="30">C43+D43</f>
        <v>0.84995586937334511</v>
      </c>
      <c r="P43" s="327">
        <f t="shared" ref="P43:P47" si="31">G43+H43</f>
        <v>0.7760270118176702</v>
      </c>
      <c r="Q43" s="328">
        <f t="shared" ref="Q43:Q47" si="32">M43+N43</f>
        <v>0.78744603121886414</v>
      </c>
    </row>
    <row r="44" spans="1:17">
      <c r="A44" s="386" t="s">
        <v>212</v>
      </c>
      <c r="B44" s="380">
        <v>0.66666666666666663</v>
      </c>
      <c r="C44" s="380">
        <v>7.590467784642542E-2</v>
      </c>
      <c r="D44" s="380">
        <v>0.25742865548690791</v>
      </c>
      <c r="E44" s="387">
        <v>3.3556886227544909</v>
      </c>
      <c r="F44" s="380">
        <v>0.72355233853006684</v>
      </c>
      <c r="G44" s="380">
        <v>5.9020044543429843E-2</v>
      </c>
      <c r="H44" s="380">
        <v>0.21742761692650334</v>
      </c>
      <c r="I44" s="383">
        <v>3.2963951935914553</v>
      </c>
      <c r="J44" s="326">
        <v>3.6770833333333335</v>
      </c>
      <c r="K44" s="377">
        <v>3.0727272727272728</v>
      </c>
      <c r="L44" s="380">
        <v>0.71221810838101651</v>
      </c>
      <c r="M44" s="380">
        <v>5.5200269269606195E-2</v>
      </c>
      <c r="N44" s="380">
        <v>0.23258162234937732</v>
      </c>
      <c r="O44" s="325">
        <f t="shared" si="30"/>
        <v>0.33333333333333331</v>
      </c>
      <c r="P44" s="327">
        <f t="shared" si="31"/>
        <v>0.27644766146993316</v>
      </c>
      <c r="Q44" s="328">
        <f t="shared" si="32"/>
        <v>0.28778189161898349</v>
      </c>
    </row>
    <row r="45" spans="1:17">
      <c r="A45" s="386" t="s">
        <v>213</v>
      </c>
      <c r="B45" s="380">
        <v>0.56222418358340687</v>
      </c>
      <c r="C45" s="380">
        <v>0.11738746690203</v>
      </c>
      <c r="D45" s="380">
        <v>0.32038834951456313</v>
      </c>
      <c r="E45" s="387">
        <v>3.3970731707317072</v>
      </c>
      <c r="F45" s="380">
        <v>0.61067415730337082</v>
      </c>
      <c r="G45" s="380">
        <v>0.10758426966292135</v>
      </c>
      <c r="H45" s="380">
        <v>0.28174157303370789</v>
      </c>
      <c r="I45" s="383">
        <v>3.4038054968287526</v>
      </c>
      <c r="J45" s="326">
        <v>3.5325779036827196</v>
      </c>
      <c r="K45" s="377">
        <v>2.9749262536873156</v>
      </c>
      <c r="L45" s="380">
        <v>0.61974219810040709</v>
      </c>
      <c r="M45" s="380">
        <v>0.10413839891451832</v>
      </c>
      <c r="N45" s="380">
        <v>0.27611940298507465</v>
      </c>
      <c r="O45" s="325">
        <f t="shared" si="30"/>
        <v>0.43777581641659313</v>
      </c>
      <c r="P45" s="327">
        <f t="shared" si="31"/>
        <v>0.38932584269662923</v>
      </c>
      <c r="Q45" s="328">
        <f t="shared" si="32"/>
        <v>0.38025780189959296</v>
      </c>
    </row>
    <row r="46" spans="1:17">
      <c r="A46" s="386" t="s">
        <v>214</v>
      </c>
      <c r="B46" s="380">
        <v>0.57546337157987648</v>
      </c>
      <c r="C46" s="380">
        <v>0.10267725801706384</v>
      </c>
      <c r="D46" s="380">
        <v>0.32185937040305973</v>
      </c>
      <c r="E46" s="387">
        <v>3.4926542605288931</v>
      </c>
      <c r="F46" s="380">
        <v>0.64127764127764131</v>
      </c>
      <c r="G46" s="380">
        <v>7.8897078897078893E-2</v>
      </c>
      <c r="H46" s="380">
        <v>0.27982527982527983</v>
      </c>
      <c r="I46" s="383">
        <v>3.5089192025183631</v>
      </c>
      <c r="J46" s="326">
        <v>3.4907749077490773</v>
      </c>
      <c r="K46" s="377">
        <v>2.9790432801822324</v>
      </c>
      <c r="L46" s="380">
        <v>0.66622516556291389</v>
      </c>
      <c r="M46" s="380">
        <v>7.5496688741721857E-2</v>
      </c>
      <c r="N46" s="380">
        <v>0.25827814569536423</v>
      </c>
      <c r="O46" s="325">
        <f t="shared" si="30"/>
        <v>0.42453662842012357</v>
      </c>
      <c r="P46" s="327">
        <f t="shared" si="31"/>
        <v>0.35872235872235869</v>
      </c>
      <c r="Q46" s="328">
        <f t="shared" si="32"/>
        <v>0.33377483443708611</v>
      </c>
    </row>
    <row r="47" spans="1:17">
      <c r="A47" s="386" t="s">
        <v>215</v>
      </c>
      <c r="B47" s="380">
        <v>0.84436598999705792</v>
      </c>
      <c r="C47" s="380">
        <v>6.1488673139158574E-2</v>
      </c>
      <c r="D47" s="380">
        <v>9.4145336863783471E-2</v>
      </c>
      <c r="E47" s="387">
        <v>3.5033112582781456</v>
      </c>
      <c r="F47" s="380">
        <v>0.86496850178033413</v>
      </c>
      <c r="G47" s="380">
        <v>5.3957819775404002E-2</v>
      </c>
      <c r="H47" s="380">
        <v>8.1073678444261846E-2</v>
      </c>
      <c r="I47" s="383">
        <v>3.3985507246376812</v>
      </c>
      <c r="J47" s="326">
        <v>3.5706521739130435</v>
      </c>
      <c r="K47" s="377">
        <v>3.1084745762711865</v>
      </c>
      <c r="L47" s="380">
        <v>0.88035892323030907</v>
      </c>
      <c r="M47" s="380">
        <v>4.8853439680957129E-2</v>
      </c>
      <c r="N47" s="380">
        <v>7.0787637088733799E-2</v>
      </c>
      <c r="O47" s="325">
        <f t="shared" si="30"/>
        <v>0.15563401000294205</v>
      </c>
      <c r="P47" s="327">
        <f t="shared" si="31"/>
        <v>0.13503149821966584</v>
      </c>
      <c r="Q47" s="328">
        <f t="shared" si="32"/>
        <v>0.11964107676969093</v>
      </c>
    </row>
    <row r="48" spans="1:17">
      <c r="A48" s="381" t="s">
        <v>216</v>
      </c>
      <c r="B48" s="388"/>
      <c r="C48" s="388"/>
      <c r="D48" s="388"/>
      <c r="E48" s="389"/>
      <c r="F48" s="381"/>
      <c r="G48" s="381"/>
      <c r="H48" s="381"/>
      <c r="I48" s="384"/>
      <c r="J48" s="237"/>
      <c r="K48" s="378"/>
      <c r="L48" s="381"/>
      <c r="M48" s="381"/>
      <c r="N48" s="381"/>
      <c r="O48" s="350"/>
      <c r="P48" s="332"/>
      <c r="Q48" s="333"/>
    </row>
    <row r="49" spans="1:22">
      <c r="A49" s="386" t="s">
        <v>217</v>
      </c>
      <c r="B49" s="380">
        <v>0.68873197999411595</v>
      </c>
      <c r="C49" s="380">
        <v>0.1109149749926449</v>
      </c>
      <c r="D49" s="380">
        <v>0.20035304501323919</v>
      </c>
      <c r="E49" s="387">
        <v>3.4256651017214397</v>
      </c>
      <c r="F49" s="380">
        <v>0.69281738669493775</v>
      </c>
      <c r="G49" s="380">
        <v>0.11423270606944076</v>
      </c>
      <c r="H49" s="380">
        <v>0.19294990723562153</v>
      </c>
      <c r="I49" s="383">
        <v>3.4652880354505169</v>
      </c>
      <c r="J49" s="326">
        <v>3.2105263157894739</v>
      </c>
      <c r="K49" s="377">
        <v>3.079671457905544</v>
      </c>
      <c r="L49" s="380">
        <v>0.69017713365539457</v>
      </c>
      <c r="M49" s="380">
        <v>0.10917874396135266</v>
      </c>
      <c r="N49" s="380">
        <v>0.20064412238325283</v>
      </c>
      <c r="O49" s="325">
        <f t="shared" ref="O49" si="33">C49+D49</f>
        <v>0.31126802000588411</v>
      </c>
      <c r="P49" s="327">
        <f t="shared" ref="P49" si="34">G49+H49</f>
        <v>0.3071826133050623</v>
      </c>
      <c r="Q49" s="328">
        <f t="shared" ref="Q49" si="35">M49+N49</f>
        <v>0.30982286634460549</v>
      </c>
    </row>
    <row r="50" spans="1:22">
      <c r="A50" s="386" t="s">
        <v>218</v>
      </c>
      <c r="B50" s="380">
        <v>0.78817299205648716</v>
      </c>
      <c r="C50" s="380">
        <v>9.0320682553692258E-2</v>
      </c>
      <c r="D50" s="380">
        <v>0.12150632538982054</v>
      </c>
      <c r="E50" s="387">
        <v>3.6632911392405063</v>
      </c>
      <c r="F50" s="380">
        <v>0.8137417218543046</v>
      </c>
      <c r="G50" s="380">
        <v>7.7262693156732898E-2</v>
      </c>
      <c r="H50" s="380">
        <v>0.10899558498896247</v>
      </c>
      <c r="I50" s="383">
        <v>3.6240000000000001</v>
      </c>
      <c r="J50" s="326">
        <v>3.5214007782101167</v>
      </c>
      <c r="K50" s="377">
        <v>3.0699782451051485</v>
      </c>
      <c r="L50" s="380">
        <v>0.79966777408637879</v>
      </c>
      <c r="M50" s="380">
        <v>8.9368770764119601E-2</v>
      </c>
      <c r="N50" s="380">
        <v>0.11096345514950166</v>
      </c>
      <c r="O50" s="325">
        <f t="shared" ref="O50:O53" si="36">C50+D50</f>
        <v>0.21182700794351278</v>
      </c>
      <c r="P50" s="327">
        <f t="shared" ref="P50:P53" si="37">G50+H50</f>
        <v>0.18625827814569537</v>
      </c>
      <c r="Q50" s="328">
        <f t="shared" ref="Q50:Q53" si="38">M50+N50</f>
        <v>0.20033222591362126</v>
      </c>
    </row>
    <row r="51" spans="1:22">
      <c r="A51" s="386" t="s">
        <v>219</v>
      </c>
      <c r="B51" s="380">
        <v>0.50632538982053543</v>
      </c>
      <c r="C51" s="380">
        <v>0.14062959694027655</v>
      </c>
      <c r="D51" s="380">
        <v>0.35304501323918802</v>
      </c>
      <c r="E51" s="387">
        <v>3.3454063604240281</v>
      </c>
      <c r="F51" s="380">
        <v>0.55661168577019848</v>
      </c>
      <c r="G51" s="380">
        <v>0.12720156555772993</v>
      </c>
      <c r="H51" s="380">
        <v>0.31618674867207158</v>
      </c>
      <c r="I51" s="383">
        <v>3.3507109004739335</v>
      </c>
      <c r="J51" s="326">
        <v>3.4174528301886791</v>
      </c>
      <c r="K51" s="377">
        <v>3.0059139784946236</v>
      </c>
      <c r="L51" s="380">
        <v>0.57017247210010147</v>
      </c>
      <c r="M51" s="380">
        <v>0.13222861007778153</v>
      </c>
      <c r="N51" s="380">
        <v>0.297598917822117</v>
      </c>
      <c r="O51" s="325">
        <f t="shared" si="36"/>
        <v>0.49367461017946457</v>
      </c>
      <c r="P51" s="327">
        <f t="shared" si="37"/>
        <v>0.44338831422980152</v>
      </c>
      <c r="Q51" s="328">
        <f t="shared" si="38"/>
        <v>0.42982752789989853</v>
      </c>
    </row>
    <row r="52" spans="1:22">
      <c r="A52" s="386" t="s">
        <v>220</v>
      </c>
      <c r="B52" s="380">
        <v>0.66284201235657547</v>
      </c>
      <c r="C52" s="380">
        <v>0.12327155045601648</v>
      </c>
      <c r="D52" s="380">
        <v>0.21388643718740807</v>
      </c>
      <c r="E52" s="387">
        <v>3.5175438596491229</v>
      </c>
      <c r="F52" s="380">
        <v>0.7043715846994536</v>
      </c>
      <c r="G52" s="380">
        <v>0.1005464480874317</v>
      </c>
      <c r="H52" s="380">
        <v>0.19508196721311474</v>
      </c>
      <c r="I52" s="383">
        <v>3.4572713643178412</v>
      </c>
      <c r="J52" s="326">
        <v>3.4542772861356932</v>
      </c>
      <c r="K52" s="377">
        <v>3.0365296803652968</v>
      </c>
      <c r="L52" s="380">
        <v>0.7091210613598673</v>
      </c>
      <c r="M52" s="380">
        <v>0.10248756218905472</v>
      </c>
      <c r="N52" s="380">
        <v>0.18839137645107795</v>
      </c>
      <c r="O52" s="325">
        <f t="shared" si="36"/>
        <v>0.33715798764342453</v>
      </c>
      <c r="P52" s="327">
        <f t="shared" si="37"/>
        <v>0.29562841530054645</v>
      </c>
      <c r="Q52" s="328">
        <f t="shared" si="38"/>
        <v>0.2908789386401327</v>
      </c>
    </row>
    <row r="53" spans="1:22">
      <c r="A53" s="386" t="s">
        <v>221</v>
      </c>
      <c r="B53" s="380">
        <v>0.82818476022359522</v>
      </c>
      <c r="C53" s="380">
        <v>0.10444248308325978</v>
      </c>
      <c r="D53" s="380">
        <v>6.7372756693145047E-2</v>
      </c>
      <c r="E53" s="387">
        <v>3.6484018264840183</v>
      </c>
      <c r="F53" s="380">
        <v>0.84094754653130288</v>
      </c>
      <c r="G53" s="380">
        <v>8.7986463620981392E-2</v>
      </c>
      <c r="H53" s="380">
        <v>7.1065989847715741E-2</v>
      </c>
      <c r="I53" s="383">
        <v>3.6170212765957448</v>
      </c>
      <c r="J53" s="326">
        <v>3.5570934256055362</v>
      </c>
      <c r="K53" s="377">
        <v>3.0777738137709596</v>
      </c>
      <c r="L53" s="380">
        <v>0.83293637291595779</v>
      </c>
      <c r="M53" s="380">
        <v>0.10207553589656346</v>
      </c>
      <c r="N53" s="380">
        <v>6.4988091187478739E-2</v>
      </c>
      <c r="O53" s="325">
        <f t="shared" si="36"/>
        <v>0.17181523977640484</v>
      </c>
      <c r="P53" s="327">
        <f t="shared" si="37"/>
        <v>0.15905245346869712</v>
      </c>
      <c r="Q53" s="328">
        <f t="shared" si="38"/>
        <v>0.16706362708404221</v>
      </c>
    </row>
    <row r="54" spans="1:22">
      <c r="A54" s="381" t="s">
        <v>222</v>
      </c>
      <c r="B54" s="388"/>
      <c r="C54" s="388"/>
      <c r="D54" s="388"/>
      <c r="E54" s="389"/>
      <c r="F54" s="381"/>
      <c r="G54" s="381"/>
      <c r="H54" s="381"/>
      <c r="I54" s="384"/>
      <c r="J54" s="237"/>
      <c r="K54" s="378"/>
      <c r="L54" s="381"/>
      <c r="M54" s="381"/>
      <c r="N54" s="381"/>
      <c r="O54" s="350"/>
      <c r="P54" s="334"/>
      <c r="Q54" s="335"/>
    </row>
    <row r="55" spans="1:22">
      <c r="A55" s="386" t="s">
        <v>223</v>
      </c>
      <c r="B55" s="380">
        <v>0.26684318917328625</v>
      </c>
      <c r="C55" s="380">
        <v>7.0314798470138273E-2</v>
      </c>
      <c r="D55" s="380">
        <v>0.66284201235657547</v>
      </c>
      <c r="E55" s="387">
        <v>3.3257033857892226</v>
      </c>
      <c r="F55" s="380">
        <v>0.31836195508586523</v>
      </c>
      <c r="G55" s="380">
        <v>5.4689564068692208E-2</v>
      </c>
      <c r="H55" s="380">
        <v>0.62694848084544252</v>
      </c>
      <c r="I55" s="383">
        <v>3.3469945355191255</v>
      </c>
      <c r="J55" s="326">
        <v>3.296875</v>
      </c>
      <c r="K55" s="377">
        <v>2.8518189884649514</v>
      </c>
      <c r="L55" s="380">
        <v>0.33214053350683148</v>
      </c>
      <c r="M55" s="380">
        <v>7.3519843851659078E-2</v>
      </c>
      <c r="N55" s="380">
        <v>0.59433962264150941</v>
      </c>
      <c r="O55" s="325">
        <f t="shared" ref="O55" si="39">C55+D55</f>
        <v>0.73315681082671369</v>
      </c>
      <c r="P55" s="327">
        <f t="shared" ref="P55" si="40">G55+H55</f>
        <v>0.68163804491413471</v>
      </c>
      <c r="Q55" s="328">
        <f t="shared" ref="Q55" si="41">M55+N55</f>
        <v>0.66785946649316852</v>
      </c>
    </row>
    <row r="56" spans="1:22">
      <c r="A56" s="386" t="s">
        <v>224</v>
      </c>
      <c r="B56" s="380">
        <v>0.26478375992939102</v>
      </c>
      <c r="C56" s="380">
        <v>8.1200353045013246E-2</v>
      </c>
      <c r="D56" s="380">
        <v>0.65401588702559577</v>
      </c>
      <c r="E56" s="387">
        <v>3.2623029144768276</v>
      </c>
      <c r="F56" s="380">
        <v>0.34441805225653205</v>
      </c>
      <c r="G56" s="380">
        <v>7.1786751121667991E-2</v>
      </c>
      <c r="H56" s="380">
        <v>0.58379519662179991</v>
      </c>
      <c r="I56" s="383">
        <v>3.3502906976744184</v>
      </c>
      <c r="J56" s="326">
        <v>3.2213438735177866</v>
      </c>
      <c r="K56" s="377">
        <v>2.902479338842975</v>
      </c>
      <c r="L56" s="380">
        <v>0.35451612903225804</v>
      </c>
      <c r="M56" s="380">
        <v>8.387096774193549E-2</v>
      </c>
      <c r="N56" s="380">
        <v>0.56161290322580648</v>
      </c>
      <c r="O56" s="325">
        <f t="shared" ref="O56:O59" si="42">C56+D56</f>
        <v>0.73521624007060904</v>
      </c>
      <c r="P56" s="327">
        <f t="shared" ref="P56:P59" si="43">G56+H56</f>
        <v>0.6555819477434679</v>
      </c>
      <c r="Q56" s="328">
        <f t="shared" ref="Q56:Q59" si="44">M56+N56</f>
        <v>0.64548387096774196</v>
      </c>
    </row>
    <row r="57" spans="1:22">
      <c r="A57" s="386" t="s">
        <v>225</v>
      </c>
      <c r="B57" s="380">
        <v>0.75522212415416301</v>
      </c>
      <c r="C57" s="380">
        <v>0.11768167107972934</v>
      </c>
      <c r="D57" s="380">
        <v>0.12709620476610767</v>
      </c>
      <c r="E57" s="387">
        <v>3.5</v>
      </c>
      <c r="F57" s="380">
        <v>0.77641347801256422</v>
      </c>
      <c r="G57" s="380">
        <v>9.9371787549971446E-2</v>
      </c>
      <c r="H57" s="380">
        <v>0.12421473443746431</v>
      </c>
      <c r="I57" s="383">
        <v>3.4841075794621026</v>
      </c>
      <c r="J57" s="326">
        <v>3.6231003039513676</v>
      </c>
      <c r="K57" s="377">
        <v>3.0584749111023313</v>
      </c>
      <c r="L57" s="380">
        <v>0.78346592874437915</v>
      </c>
      <c r="M57" s="380">
        <v>9.5814597025250775E-2</v>
      </c>
      <c r="N57" s="380">
        <v>0.12071947423037012</v>
      </c>
      <c r="O57" s="325">
        <f t="shared" si="42"/>
        <v>0.24477787584583699</v>
      </c>
      <c r="P57" s="327">
        <f t="shared" si="43"/>
        <v>0.22358652198743575</v>
      </c>
      <c r="Q57" s="328">
        <f t="shared" si="44"/>
        <v>0.21653407125562091</v>
      </c>
    </row>
    <row r="58" spans="1:22">
      <c r="A58" s="386" t="s">
        <v>226</v>
      </c>
      <c r="B58" s="380">
        <v>0.38776110620770815</v>
      </c>
      <c r="C58" s="380">
        <v>9.3851132686084138E-2</v>
      </c>
      <c r="D58" s="380">
        <v>0.51838776110620766</v>
      </c>
      <c r="E58" s="387">
        <v>3.3479831426851296</v>
      </c>
      <c r="F58" s="380">
        <v>0.43069168300196026</v>
      </c>
      <c r="G58" s="380">
        <v>6.6087930551666202E-2</v>
      </c>
      <c r="H58" s="380">
        <v>0.50322038644637357</v>
      </c>
      <c r="I58" s="383">
        <v>3.3764916467780428</v>
      </c>
      <c r="J58" s="326">
        <v>3.3619909502262444</v>
      </c>
      <c r="K58" s="377">
        <v>2.9318497913769126</v>
      </c>
      <c r="L58" s="380">
        <v>0.42949371389738361</v>
      </c>
      <c r="M58" s="380">
        <v>8.6986068637444791E-2</v>
      </c>
      <c r="N58" s="380">
        <v>0.4835202174651716</v>
      </c>
      <c r="O58" s="325">
        <f t="shared" si="42"/>
        <v>0.61223889379229179</v>
      </c>
      <c r="P58" s="327">
        <f t="shared" si="43"/>
        <v>0.56930831699803974</v>
      </c>
      <c r="Q58" s="328">
        <f t="shared" si="44"/>
        <v>0.57050628610261644</v>
      </c>
    </row>
    <row r="59" spans="1:22" ht="13.5" thickBot="1">
      <c r="A59" s="386" t="s">
        <v>227</v>
      </c>
      <c r="B59" s="380">
        <v>0.51426890261841718</v>
      </c>
      <c r="C59" s="380">
        <v>9.3262724330685498E-2</v>
      </c>
      <c r="D59" s="380">
        <v>0.39246837305089732</v>
      </c>
      <c r="E59" s="387">
        <v>3.4023622047244095</v>
      </c>
      <c r="F59" s="380">
        <v>0.5695995641514574</v>
      </c>
      <c r="G59" s="380">
        <v>7.8452737673658401E-2</v>
      </c>
      <c r="H59" s="380">
        <v>0.35194769817488425</v>
      </c>
      <c r="I59" s="385">
        <v>3.3961794019933556</v>
      </c>
      <c r="J59" s="336">
        <v>3.4721189591078065</v>
      </c>
      <c r="K59" s="379">
        <v>2.9938335046248716</v>
      </c>
      <c r="L59" s="380">
        <v>0.56082200861783227</v>
      </c>
      <c r="M59" s="380">
        <v>7.5571760026516402E-2</v>
      </c>
      <c r="N59" s="380">
        <v>0.36360623135565129</v>
      </c>
      <c r="O59" s="325">
        <f t="shared" si="42"/>
        <v>0.48573109738158282</v>
      </c>
      <c r="P59" s="327">
        <f t="shared" si="43"/>
        <v>0.43040043584854265</v>
      </c>
      <c r="Q59" s="328">
        <f t="shared" si="44"/>
        <v>0.43917799138216768</v>
      </c>
    </row>
    <row r="61" spans="1:22">
      <c r="A61" s="123" t="s">
        <v>228</v>
      </c>
      <c r="B61" s="404" t="s">
        <v>804</v>
      </c>
      <c r="C61" s="408"/>
      <c r="D61" s="269" t="s">
        <v>778</v>
      </c>
      <c r="F61" s="103"/>
      <c r="G61" s="103"/>
      <c r="H61" s="103"/>
      <c r="I61" s="103"/>
      <c r="J61" s="103"/>
      <c r="K61" s="103"/>
      <c r="L61" s="103"/>
      <c r="M61" s="60"/>
      <c r="N61" s="18"/>
      <c r="O61" s="18"/>
      <c r="P61" s="18"/>
      <c r="Q61" s="18"/>
      <c r="R61" s="18"/>
      <c r="S61" s="18"/>
      <c r="T61" s="18"/>
      <c r="U61" s="18"/>
      <c r="V61" s="18"/>
    </row>
    <row r="62" spans="1:22" ht="25.5">
      <c r="A62" s="159" t="s">
        <v>229</v>
      </c>
      <c r="B62" s="259" t="s">
        <v>818</v>
      </c>
      <c r="C62" s="84" t="s">
        <v>772</v>
      </c>
      <c r="D62" s="269" t="s">
        <v>772</v>
      </c>
      <c r="F62" s="103"/>
      <c r="G62" s="103"/>
      <c r="H62" s="103"/>
      <c r="I62" s="103"/>
      <c r="J62" s="103"/>
      <c r="K62" s="103"/>
      <c r="L62" s="103"/>
      <c r="M62" s="60"/>
      <c r="N62" s="18"/>
      <c r="O62" s="18"/>
      <c r="P62" s="18"/>
      <c r="Q62" s="18"/>
      <c r="R62" s="18"/>
      <c r="S62" s="18"/>
      <c r="T62" s="18"/>
      <c r="U62" s="18"/>
      <c r="V62" s="18"/>
    </row>
    <row r="63" spans="1:22">
      <c r="A63" s="160" t="s">
        <v>230</v>
      </c>
      <c r="B63" s="85">
        <v>1686</v>
      </c>
      <c r="C63" s="89">
        <v>0.42575757575757578</v>
      </c>
      <c r="D63" s="89">
        <v>0.40425040425040426</v>
      </c>
      <c r="F63" s="103"/>
      <c r="G63" s="103"/>
      <c r="H63" s="103"/>
      <c r="I63" s="103"/>
      <c r="J63" s="103"/>
      <c r="K63" s="103"/>
      <c r="L63" s="103"/>
      <c r="M63" s="60"/>
      <c r="N63" s="18"/>
      <c r="O63" s="18"/>
      <c r="P63" s="18"/>
      <c r="Q63" s="18"/>
      <c r="R63" s="18"/>
      <c r="S63" s="18"/>
      <c r="T63" s="18"/>
      <c r="U63" s="18"/>
      <c r="V63" s="18"/>
    </row>
    <row r="64" spans="1:22">
      <c r="A64" s="160" t="s">
        <v>231</v>
      </c>
      <c r="B64" s="85">
        <v>1058</v>
      </c>
      <c r="C64" s="89">
        <v>0.26717171717171717</v>
      </c>
      <c r="D64" s="89">
        <v>0.2644952644952645</v>
      </c>
      <c r="F64" s="103"/>
      <c r="G64" s="103"/>
      <c r="H64" s="103"/>
      <c r="I64" s="103"/>
      <c r="J64" s="103"/>
      <c r="K64" s="103"/>
      <c r="L64" s="103"/>
      <c r="M64" s="60"/>
      <c r="N64" s="18"/>
      <c r="O64" s="18"/>
      <c r="P64" s="18"/>
      <c r="Q64" s="18"/>
      <c r="R64" s="18"/>
      <c r="S64" s="18"/>
      <c r="T64" s="18"/>
      <c r="U64" s="18"/>
      <c r="V64" s="18"/>
    </row>
    <row r="65" spans="1:24">
      <c r="A65" s="160" t="s">
        <v>232</v>
      </c>
      <c r="B65" s="85">
        <v>1119</v>
      </c>
      <c r="C65" s="89">
        <v>0.28257575757575759</v>
      </c>
      <c r="D65" s="89">
        <v>0.28782628782628783</v>
      </c>
      <c r="F65" s="103"/>
      <c r="G65" s="103"/>
      <c r="H65" s="103"/>
      <c r="I65" s="103"/>
      <c r="J65" s="103"/>
      <c r="K65" s="103"/>
      <c r="L65" s="103"/>
      <c r="M65" s="60"/>
      <c r="N65" s="18"/>
      <c r="O65" s="18"/>
      <c r="P65" s="18"/>
      <c r="Q65" s="18"/>
      <c r="R65" s="18"/>
      <c r="S65" s="18"/>
      <c r="T65" s="18"/>
      <c r="U65" s="18"/>
      <c r="V65" s="18"/>
    </row>
    <row r="66" spans="1:24">
      <c r="A66" s="160" t="s">
        <v>233</v>
      </c>
      <c r="B66" s="85">
        <v>506</v>
      </c>
      <c r="C66" s="89">
        <v>0.12777777777777777</v>
      </c>
      <c r="D66" s="89">
        <v>0.1221991221991222</v>
      </c>
      <c r="F66" s="103"/>
      <c r="G66" s="103"/>
      <c r="H66" s="103"/>
      <c r="I66" s="103"/>
      <c r="J66" s="103"/>
      <c r="K66" s="103"/>
      <c r="L66" s="103"/>
      <c r="M66" s="60"/>
      <c r="N66" s="18"/>
      <c r="O66" s="18"/>
      <c r="P66" s="18"/>
      <c r="Q66" s="18"/>
      <c r="R66" s="18"/>
      <c r="S66" s="18"/>
      <c r="T66" s="18"/>
      <c r="U66" s="18"/>
      <c r="V66" s="18"/>
    </row>
    <row r="67" spans="1:24">
      <c r="A67" s="160" t="s">
        <v>234</v>
      </c>
      <c r="B67" s="85">
        <v>139</v>
      </c>
      <c r="C67" s="89">
        <v>3.5101010101010098E-2</v>
      </c>
      <c r="D67" s="89">
        <v>3.164703164703165E-2</v>
      </c>
      <c r="F67" s="103"/>
      <c r="G67" s="103"/>
      <c r="H67" s="103"/>
      <c r="I67" s="103"/>
      <c r="J67" s="103"/>
      <c r="K67" s="103"/>
      <c r="L67" s="103"/>
      <c r="M67" s="60"/>
      <c r="N67" s="18"/>
      <c r="O67" s="18"/>
      <c r="P67" s="18"/>
      <c r="Q67" s="18"/>
      <c r="R67" s="18"/>
      <c r="S67" s="18"/>
      <c r="T67" s="18"/>
      <c r="U67" s="18"/>
      <c r="V67" s="18"/>
    </row>
    <row r="68" spans="1:24"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58"/>
      <c r="N68" s="4"/>
      <c r="O68" s="4"/>
      <c r="P68" s="4"/>
      <c r="Q68" s="4"/>
      <c r="R68" s="4"/>
      <c r="S68" s="4"/>
      <c r="T68" s="4"/>
      <c r="U68" s="4"/>
      <c r="V68" s="4"/>
    </row>
    <row r="69" spans="1:24">
      <c r="A69" s="270" t="s">
        <v>236</v>
      </c>
      <c r="B69" s="465" t="s">
        <v>804</v>
      </c>
      <c r="C69" s="465"/>
      <c r="D69" s="465"/>
      <c r="E69" s="465"/>
      <c r="F69" s="465"/>
      <c r="G69" s="465"/>
      <c r="H69" s="465"/>
      <c r="I69" s="465"/>
      <c r="J69" s="465"/>
      <c r="K69" s="465"/>
      <c r="L69" s="465"/>
      <c r="M69" s="465"/>
      <c r="N69" s="465"/>
      <c r="O69" s="4"/>
      <c r="P69" s="391" t="s">
        <v>842</v>
      </c>
      <c r="Q69" s="395"/>
      <c r="R69" s="5" t="s">
        <v>235</v>
      </c>
      <c r="S69" s="4"/>
      <c r="T69" s="4"/>
      <c r="U69" s="4"/>
      <c r="V69" s="4"/>
      <c r="W69" s="457" t="s">
        <v>238</v>
      </c>
      <c r="X69" s="458"/>
    </row>
    <row r="70" spans="1:24" ht="38.25">
      <c r="A70" s="271" t="s">
        <v>237</v>
      </c>
      <c r="B70" s="233" t="s">
        <v>388</v>
      </c>
      <c r="C70" s="233" t="s">
        <v>389</v>
      </c>
      <c r="D70" s="233" t="s">
        <v>77</v>
      </c>
      <c r="E70" s="233" t="s">
        <v>390</v>
      </c>
      <c r="F70" s="233" t="s">
        <v>391</v>
      </c>
      <c r="G70" s="233" t="s">
        <v>392</v>
      </c>
      <c r="H70" s="235" t="s">
        <v>770</v>
      </c>
      <c r="I70" s="233" t="s">
        <v>388</v>
      </c>
      <c r="J70" s="233" t="s">
        <v>389</v>
      </c>
      <c r="K70" s="233" t="s">
        <v>77</v>
      </c>
      <c r="L70" s="233" t="s">
        <v>390</v>
      </c>
      <c r="M70" s="233" t="s">
        <v>391</v>
      </c>
      <c r="N70" s="233" t="s">
        <v>392</v>
      </c>
      <c r="O70" s="233" t="s">
        <v>912</v>
      </c>
      <c r="P70" s="391" t="s">
        <v>804</v>
      </c>
      <c r="Q70" s="391" t="s">
        <v>235</v>
      </c>
      <c r="R70" s="233" t="s">
        <v>388</v>
      </c>
      <c r="S70" s="233" t="s">
        <v>389</v>
      </c>
      <c r="T70" s="233" t="s">
        <v>77</v>
      </c>
      <c r="U70" s="233" t="s">
        <v>390</v>
      </c>
      <c r="V70" s="233" t="s">
        <v>391</v>
      </c>
      <c r="W70" s="391" t="s">
        <v>804</v>
      </c>
      <c r="X70" s="391" t="s">
        <v>235</v>
      </c>
    </row>
    <row r="71" spans="1:24">
      <c r="A71" s="129" t="s">
        <v>239</v>
      </c>
      <c r="B71" s="85">
        <v>210</v>
      </c>
      <c r="C71" s="85">
        <v>432</v>
      </c>
      <c r="D71" s="85">
        <v>874</v>
      </c>
      <c r="E71" s="85">
        <v>1266</v>
      </c>
      <c r="F71" s="85">
        <v>933</v>
      </c>
      <c r="G71" s="85">
        <v>156</v>
      </c>
      <c r="H71" s="148">
        <v>3871</v>
      </c>
      <c r="I71" s="89">
        <v>5.4249547920433995E-2</v>
      </c>
      <c r="J71" s="89">
        <v>0.11159907000774993</v>
      </c>
      <c r="K71" s="89">
        <v>0.22578145182123482</v>
      </c>
      <c r="L71" s="89">
        <v>0.32704727460604494</v>
      </c>
      <c r="M71" s="74">
        <v>0.24102299147507103</v>
      </c>
      <c r="N71" s="161">
        <v>4.0299664169465253E-2</v>
      </c>
      <c r="O71" s="393">
        <v>0.18824041885519938</v>
      </c>
      <c r="P71" s="162">
        <v>3.613728129205922</v>
      </c>
      <c r="Q71" s="162">
        <v>2.9225765841376417</v>
      </c>
      <c r="R71" s="394">
        <v>0.22282836760386068</v>
      </c>
      <c r="S71" s="74">
        <v>0.25157364666386905</v>
      </c>
      <c r="T71" s="74">
        <v>0.11351237935375577</v>
      </c>
      <c r="U71" s="74">
        <v>0.20436424674779691</v>
      </c>
      <c r="V71" s="390">
        <v>0.20772135963071758</v>
      </c>
      <c r="W71" s="392">
        <f>L71+M71</f>
        <v>0.56807026608111599</v>
      </c>
      <c r="X71" s="392">
        <f>U71+V71</f>
        <v>0.41208560637851449</v>
      </c>
    </row>
    <row r="72" spans="1:24">
      <c r="A72" s="129" t="s">
        <v>240</v>
      </c>
      <c r="B72" s="85">
        <v>65</v>
      </c>
      <c r="C72" s="85">
        <v>141</v>
      </c>
      <c r="D72" s="85">
        <v>622</v>
      </c>
      <c r="E72" s="85">
        <v>1473</v>
      </c>
      <c r="F72" s="85">
        <v>1445</v>
      </c>
      <c r="G72" s="85">
        <v>126</v>
      </c>
      <c r="H72" s="148">
        <v>3872</v>
      </c>
      <c r="I72" s="89">
        <v>1.6787190082644628E-2</v>
      </c>
      <c r="J72" s="89">
        <v>3.6415289256198344E-2</v>
      </c>
      <c r="K72" s="89">
        <v>0.1606404958677686</v>
      </c>
      <c r="L72" s="89">
        <v>0.38042355371900827</v>
      </c>
      <c r="M72" s="74">
        <v>0.37319214876033058</v>
      </c>
      <c r="N72" s="161">
        <v>3.2541322314049589E-2</v>
      </c>
      <c r="O72" s="393">
        <v>0.23833664092265544</v>
      </c>
      <c r="P72" s="162">
        <v>4.0923651895355047</v>
      </c>
      <c r="Q72" s="162">
        <v>3.6235452103849597</v>
      </c>
      <c r="R72" s="394">
        <v>0.11190689346463742</v>
      </c>
      <c r="S72" s="74">
        <v>0.15420769919427035</v>
      </c>
      <c r="T72" s="74">
        <v>8.0572963294538946E-2</v>
      </c>
      <c r="U72" s="74">
        <v>0.30505819158460162</v>
      </c>
      <c r="V72" s="390">
        <v>0.34825425246195163</v>
      </c>
      <c r="W72" s="392">
        <f t="shared" ref="W72:W79" si="45">L72+M72</f>
        <v>0.75361570247933884</v>
      </c>
      <c r="X72" s="392">
        <f t="shared" ref="X72:X79" si="46">U72+V72</f>
        <v>0.6533124440465532</v>
      </c>
    </row>
    <row r="73" spans="1:24">
      <c r="A73" s="129" t="s">
        <v>241</v>
      </c>
      <c r="B73" s="85">
        <v>362</v>
      </c>
      <c r="C73" s="85">
        <v>890</v>
      </c>
      <c r="D73" s="85">
        <v>1208</v>
      </c>
      <c r="E73" s="85">
        <v>911</v>
      </c>
      <c r="F73" s="85">
        <v>345</v>
      </c>
      <c r="G73" s="85">
        <v>159</v>
      </c>
      <c r="H73" s="148">
        <v>3875</v>
      </c>
      <c r="I73" s="89">
        <v>9.3419354838709681E-2</v>
      </c>
      <c r="J73" s="89">
        <v>0.22967741935483871</v>
      </c>
      <c r="K73" s="89">
        <v>0.31174193548387097</v>
      </c>
      <c r="L73" s="89">
        <v>0.23509677419354838</v>
      </c>
      <c r="M73" s="74">
        <v>8.9032258064516132E-2</v>
      </c>
      <c r="N73" s="161">
        <v>4.1032258064516131E-2</v>
      </c>
      <c r="O73" s="393">
        <v>0.59701427317531575</v>
      </c>
      <c r="P73" s="162">
        <v>2.996501614639397</v>
      </c>
      <c r="Q73" s="162">
        <v>2.2846363782308559</v>
      </c>
      <c r="R73" s="394">
        <v>0.29009471825333122</v>
      </c>
      <c r="S73" s="74">
        <v>0.40359608283833681</v>
      </c>
      <c r="T73" s="74">
        <v>0.11269866752287687</v>
      </c>
      <c r="U73" s="74">
        <v>0.11879916519505539</v>
      </c>
      <c r="V73" s="390">
        <v>7.4811366190399742E-2</v>
      </c>
      <c r="W73" s="392">
        <f t="shared" si="45"/>
        <v>0.3241290322580645</v>
      </c>
      <c r="X73" s="392">
        <f t="shared" si="46"/>
        <v>0.19361053138545514</v>
      </c>
    </row>
    <row r="74" spans="1:24">
      <c r="A74" s="129" t="s">
        <v>242</v>
      </c>
      <c r="B74" s="85">
        <v>273</v>
      </c>
      <c r="C74" s="85">
        <v>766</v>
      </c>
      <c r="D74" s="85">
        <v>1280</v>
      </c>
      <c r="E74" s="85">
        <v>1056</v>
      </c>
      <c r="F74" s="85">
        <v>331</v>
      </c>
      <c r="G74" s="85">
        <v>164</v>
      </c>
      <c r="H74" s="148">
        <v>3870</v>
      </c>
      <c r="I74" s="89">
        <v>7.0542635658914735E-2</v>
      </c>
      <c r="J74" s="89">
        <v>0.19793281653746769</v>
      </c>
      <c r="K74" s="89">
        <v>0.33074935400516797</v>
      </c>
      <c r="L74" s="89">
        <v>0.27286821705426356</v>
      </c>
      <c r="M74" s="74">
        <v>8.5529715762273903E-2</v>
      </c>
      <c r="N74" s="161">
        <v>4.2377260981912142E-2</v>
      </c>
      <c r="O74" s="393">
        <v>0.57956436741491046</v>
      </c>
      <c r="P74" s="162">
        <v>3.1095520777118186</v>
      </c>
      <c r="Q74" s="162">
        <v>2.2990033222591362</v>
      </c>
      <c r="R74" s="394">
        <v>0.28606399720230807</v>
      </c>
      <c r="S74" s="74">
        <v>0.39010316488896662</v>
      </c>
      <c r="T74" s="74">
        <v>0.1306172407763595</v>
      </c>
      <c r="U74" s="74">
        <v>0.1251967127120126</v>
      </c>
      <c r="V74" s="390">
        <v>6.8018884420353212E-2</v>
      </c>
      <c r="W74" s="392">
        <f t="shared" si="45"/>
        <v>0.35839793281653748</v>
      </c>
      <c r="X74" s="392">
        <f t="shared" si="46"/>
        <v>0.1932155971323658</v>
      </c>
    </row>
    <row r="75" spans="1:24">
      <c r="A75" s="129" t="s">
        <v>243</v>
      </c>
      <c r="B75" s="85">
        <v>200</v>
      </c>
      <c r="C75" s="85">
        <v>369</v>
      </c>
      <c r="D75" s="85">
        <v>965</v>
      </c>
      <c r="E75" s="85">
        <v>1303</v>
      </c>
      <c r="F75" s="85">
        <v>656</v>
      </c>
      <c r="G75" s="85">
        <v>375</v>
      </c>
      <c r="H75" s="148">
        <v>3868</v>
      </c>
      <c r="I75" s="89">
        <v>5.170630816959669E-2</v>
      </c>
      <c r="J75" s="89">
        <v>9.5398138572905897E-2</v>
      </c>
      <c r="K75" s="89">
        <v>0.24948293691830403</v>
      </c>
      <c r="L75" s="89">
        <v>0.33686659772492245</v>
      </c>
      <c r="M75" s="74">
        <v>0.16959669079627715</v>
      </c>
      <c r="N75" s="161">
        <v>9.69493278179938E-2</v>
      </c>
      <c r="O75" s="393">
        <v>0.49984536522467632</v>
      </c>
      <c r="P75" s="162">
        <v>3.5284855425135988</v>
      </c>
      <c r="Q75" s="162">
        <v>2.66991671744871</v>
      </c>
      <c r="R75" s="394">
        <v>0.25594149908592323</v>
      </c>
      <c r="S75" s="74">
        <v>0.28519195612431442</v>
      </c>
      <c r="T75" s="74">
        <v>0.12390818606540727</v>
      </c>
      <c r="U75" s="74">
        <v>0.20292504570383912</v>
      </c>
      <c r="V75" s="390">
        <v>0.13203331302051594</v>
      </c>
      <c r="W75" s="392">
        <f t="shared" si="45"/>
        <v>0.50646328852119959</v>
      </c>
      <c r="X75" s="392">
        <f t="shared" si="46"/>
        <v>0.33495835872435509</v>
      </c>
    </row>
    <row r="76" spans="1:24">
      <c r="A76" s="129" t="s">
        <v>244</v>
      </c>
      <c r="B76" s="85">
        <v>558</v>
      </c>
      <c r="C76" s="85">
        <v>932</v>
      </c>
      <c r="D76" s="85">
        <v>903</v>
      </c>
      <c r="E76" s="85">
        <v>916</v>
      </c>
      <c r="F76" s="85">
        <v>403</v>
      </c>
      <c r="G76" s="85">
        <v>152</v>
      </c>
      <c r="H76" s="148">
        <v>3864</v>
      </c>
      <c r="I76" s="89">
        <v>0.14440993788819875</v>
      </c>
      <c r="J76" s="89">
        <v>0.24120082815734989</v>
      </c>
      <c r="K76" s="89">
        <v>0.23369565217391305</v>
      </c>
      <c r="L76" s="89">
        <v>0.23706004140786749</v>
      </c>
      <c r="M76" s="74">
        <v>0.10429606625258799</v>
      </c>
      <c r="N76" s="161">
        <v>3.9337474120082816E-2</v>
      </c>
      <c r="O76" s="393">
        <v>0.45701430662270959</v>
      </c>
      <c r="P76" s="162">
        <v>2.912176724137931</v>
      </c>
      <c r="Q76" s="162">
        <v>2.1027442012414244</v>
      </c>
      <c r="R76" s="394">
        <v>0.3707938582162692</v>
      </c>
      <c r="S76" s="74">
        <v>0.3776543613198301</v>
      </c>
      <c r="T76" s="74">
        <v>9.3106827834041159E-2</v>
      </c>
      <c r="U76" s="74">
        <v>9.4903626265926175E-2</v>
      </c>
      <c r="V76" s="390">
        <v>6.3541326363933351E-2</v>
      </c>
      <c r="W76" s="392">
        <f t="shared" si="45"/>
        <v>0.34135610766045549</v>
      </c>
      <c r="X76" s="392">
        <f t="shared" si="46"/>
        <v>0.15844495262985953</v>
      </c>
    </row>
    <row r="77" spans="1:24">
      <c r="A77" s="129" t="s">
        <v>245</v>
      </c>
      <c r="B77" s="85">
        <v>163</v>
      </c>
      <c r="C77" s="85">
        <v>230</v>
      </c>
      <c r="D77" s="85">
        <v>688</v>
      </c>
      <c r="E77" s="85">
        <v>1429</v>
      </c>
      <c r="F77" s="85">
        <v>1190</v>
      </c>
      <c r="G77" s="85">
        <v>169</v>
      </c>
      <c r="H77" s="148">
        <v>3869</v>
      </c>
      <c r="I77" s="89">
        <v>4.2129749289222022E-2</v>
      </c>
      <c r="J77" s="89">
        <v>5.9446885500129235E-2</v>
      </c>
      <c r="K77" s="89">
        <v>0.17782372706125613</v>
      </c>
      <c r="L77" s="89">
        <v>0.36934608425949855</v>
      </c>
      <c r="M77" s="74">
        <v>0.30757301628327732</v>
      </c>
      <c r="N77" s="161">
        <v>4.36805376066167E-2</v>
      </c>
      <c r="O77" s="393">
        <v>0.46023402900277655</v>
      </c>
      <c r="P77" s="162">
        <v>3.879189189189189</v>
      </c>
      <c r="Q77" s="162">
        <v>2.9813197969543146</v>
      </c>
      <c r="R77" s="394">
        <v>0.25989847715736042</v>
      </c>
      <c r="S77" s="74">
        <v>0.20446700507614213</v>
      </c>
      <c r="T77" s="74">
        <v>8.0812182741116748E-2</v>
      </c>
      <c r="U77" s="74">
        <v>0.20406091370558377</v>
      </c>
      <c r="V77" s="390">
        <v>0.25076142131979695</v>
      </c>
      <c r="W77" s="392">
        <f t="shared" si="45"/>
        <v>0.67691910054277593</v>
      </c>
      <c r="X77" s="392">
        <f t="shared" si="46"/>
        <v>0.45482233502538072</v>
      </c>
    </row>
    <row r="78" spans="1:24">
      <c r="A78" s="129" t="s">
        <v>246</v>
      </c>
      <c r="B78" s="85">
        <v>75</v>
      </c>
      <c r="C78" s="85">
        <v>450</v>
      </c>
      <c r="D78" s="85">
        <v>1152</v>
      </c>
      <c r="E78" s="85">
        <v>898</v>
      </c>
      <c r="F78" s="85">
        <v>1184</v>
      </c>
      <c r="G78" s="85">
        <v>123</v>
      </c>
      <c r="H78" s="148">
        <v>3882</v>
      </c>
      <c r="I78" s="89">
        <v>1.9319938176197836E-2</v>
      </c>
      <c r="J78" s="89">
        <v>0.11591962905718702</v>
      </c>
      <c r="K78" s="89">
        <v>0.29675425038639874</v>
      </c>
      <c r="L78" s="89">
        <v>0.23132405976300877</v>
      </c>
      <c r="M78" s="74">
        <v>0.3049974240082432</v>
      </c>
      <c r="N78" s="161">
        <v>3.1684698608964453E-2</v>
      </c>
      <c r="O78" s="393">
        <v>-0.27845057908609322</v>
      </c>
      <c r="P78" s="162">
        <v>3.7092311785049215</v>
      </c>
      <c r="Q78" s="162">
        <v>3.5573468447719945</v>
      </c>
      <c r="R78" s="394">
        <v>7.7614002763703366E-2</v>
      </c>
      <c r="S78" s="74">
        <v>0.20036849378166743</v>
      </c>
      <c r="T78" s="74">
        <v>0.17480423767848918</v>
      </c>
      <c r="U78" s="74">
        <v>0.18148318747121142</v>
      </c>
      <c r="V78" s="390">
        <v>0.3657300783049286</v>
      </c>
      <c r="W78" s="392">
        <f t="shared" si="45"/>
        <v>0.53632148377125199</v>
      </c>
      <c r="X78" s="392">
        <f t="shared" si="46"/>
        <v>0.54721326577614005</v>
      </c>
    </row>
    <row r="79" spans="1:24" ht="25.5">
      <c r="A79" s="129" t="s">
        <v>247</v>
      </c>
      <c r="B79" s="85">
        <v>883</v>
      </c>
      <c r="C79" s="85">
        <v>1090</v>
      </c>
      <c r="D79" s="85">
        <v>752</v>
      </c>
      <c r="E79" s="85">
        <v>649</v>
      </c>
      <c r="F79" s="85">
        <v>247</v>
      </c>
      <c r="G79" s="85">
        <v>244</v>
      </c>
      <c r="H79" s="148">
        <v>3865</v>
      </c>
      <c r="I79" s="89">
        <v>0.22846054333764554</v>
      </c>
      <c r="J79" s="89">
        <v>0.28201811125485121</v>
      </c>
      <c r="K79" s="89">
        <v>0.19456662354463131</v>
      </c>
      <c r="L79" s="89">
        <v>0.16791720569210866</v>
      </c>
      <c r="M79" s="74">
        <v>6.3906856403622245E-2</v>
      </c>
      <c r="N79" s="161">
        <v>6.3130659767141009E-2</v>
      </c>
      <c r="O79" s="393">
        <v>0.29627383210904296</v>
      </c>
      <c r="P79" s="162">
        <v>2.5269262634631318</v>
      </c>
      <c r="Q79" s="162">
        <v>1.9285828407093786</v>
      </c>
      <c r="R79" s="394">
        <v>0.44112478031634444</v>
      </c>
      <c r="S79" s="74">
        <v>0.3569260265218086</v>
      </c>
      <c r="T79" s="74">
        <v>8.5956223038824095E-2</v>
      </c>
      <c r="U79" s="74">
        <v>6.4227512382169671E-2</v>
      </c>
      <c r="V79" s="390">
        <v>5.1765457740853171E-2</v>
      </c>
      <c r="W79" s="392">
        <f t="shared" si="45"/>
        <v>0.23182406209573092</v>
      </c>
      <c r="X79" s="392">
        <f t="shared" si="46"/>
        <v>0.11599297012302284</v>
      </c>
    </row>
  </sheetData>
  <autoFilter ref="A10:Q59" xr:uid="{70BA3557-8EDD-4FC6-BF34-4AF5F6CA64CE}"/>
  <mergeCells count="7">
    <mergeCell ref="W69:X69"/>
    <mergeCell ref="F9:H9"/>
    <mergeCell ref="I9:K9"/>
    <mergeCell ref="L9:N9"/>
    <mergeCell ref="B9:D9"/>
    <mergeCell ref="B69:N69"/>
    <mergeCell ref="B61:C61"/>
  </mergeCells>
  <conditionalFormatting sqref="C63:D67">
    <cfRule type="colorScale" priority="9">
      <colorScale>
        <cfvo type="min"/>
        <cfvo type="max"/>
        <color rgb="FFFCFCFF"/>
        <color rgb="FF63BE7B"/>
      </colorScale>
    </cfRule>
  </conditionalFormatting>
  <conditionalFormatting sqref="C5:E7">
    <cfRule type="colorScale" priority="14">
      <colorScale>
        <cfvo type="min"/>
        <cfvo type="max"/>
        <color rgb="FFFCFCFF"/>
        <color rgb="FF63BE7B"/>
      </colorScale>
    </cfRule>
  </conditionalFormatting>
  <conditionalFormatting sqref="E12:E59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71:N79">
    <cfRule type="colorScale" priority="8">
      <colorScale>
        <cfvo type="min"/>
        <cfvo type="max"/>
        <color rgb="FFFCFCFF"/>
        <color rgb="FF63BE7B"/>
      </colorScale>
    </cfRule>
  </conditionalFormatting>
  <conditionalFormatting sqref="O71:O79">
    <cfRule type="top10" dxfId="0" priority="6" rank="3"/>
  </conditionalFormatting>
  <conditionalFormatting sqref="O12:Q59">
    <cfRule type="colorScale" priority="15">
      <colorScale>
        <cfvo type="min"/>
        <cfvo type="max"/>
        <color rgb="FFFCFCFF"/>
        <color rgb="FF63BE7B"/>
      </colorScale>
    </cfRule>
  </conditionalFormatting>
  <conditionalFormatting sqref="P71:P79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71:Q79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71:V79">
    <cfRule type="colorScale" priority="5">
      <colorScale>
        <cfvo type="min"/>
        <cfvo type="max"/>
        <color rgb="FFFCFCFF"/>
        <color rgb="FF63BE7B"/>
      </colorScale>
    </cfRule>
  </conditionalFormatting>
  <conditionalFormatting sqref="W71:X79">
    <cfRule type="colorScale" priority="3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2F0CE9-5E32-44DA-ADA4-9C8E05FF0F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Vastajate_taustaandmed</vt:lpstr>
      <vt:lpstr>Tookorraldus_ja_soovitamine</vt:lpstr>
      <vt:lpstr>Soovitamine_tausta_jargi</vt:lpstr>
      <vt:lpstr>Tootasu_ja_ootused</vt:lpstr>
      <vt:lpstr>Palgaootus_sugis_2023</vt:lpstr>
      <vt:lpstr>Rikkumisest_teatamine</vt:lpstr>
      <vt:lpstr>Vaimne_tervis</vt:lpstr>
      <vt:lpstr>Tooturukaitumine</vt:lpstr>
      <vt:lpstr>Soodustuste_kasutamine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2023-11-07T08:03:52Z</dcterms:created>
  <dcterms:modified xsi:type="dcterms:W3CDTF">2024-01-04T09:51:14Z</dcterms:modified>
</cp:coreProperties>
</file>