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SUGIS 2024/TA Sugis 2024/"/>
    </mc:Choice>
  </mc:AlternateContent>
  <xr:revisionPtr revIDLastSave="16" documentId="8_{864B5F9F-5BE6-4549-A36C-10A6562B12D7}" xr6:coauthVersionLast="47" xr6:coauthVersionMax="47" xr10:uidLastSave="{185A95F7-0D1E-4459-9D4C-D6C0EEDAFB4A}"/>
  <bookViews>
    <workbookView xWindow="-120" yWindow="-120" windowWidth="29040" windowHeight="15840" xr2:uid="{5F6A0560-00B7-4280-AB5A-BB325FF9F07A}"/>
  </bookViews>
  <sheets>
    <sheet name="Vastajate_iseloomustus_2024" sheetId="8" r:id="rId1"/>
    <sheet name="Pohipalkade_muutused_2024" sheetId="7" r:id="rId2"/>
    <sheet name="Pohipalkade_prognoosid_2024" sheetId="6" r:id="rId3"/>
    <sheet name="Tooturg_2024" sheetId="3" r:id="rId4"/>
    <sheet name="Lisatasud_ja_aastapreemiad_2024" sheetId="4" r:id="rId5"/>
    <sheet name="Soodustused_2024" sheetId="5" r:id="rId6"/>
    <sheet name="Vaimne_tervis_2024" sheetId="2" r:id="rId7"/>
    <sheet name="AI kasutamine_2024" sheetId="1" r:id="rId8"/>
  </sheets>
  <definedNames>
    <definedName name="_xlnm._FilterDatabase" localSheetId="4" hidden="1">Lisatasud_ja_aastapreemiad_2024!#REF!</definedName>
    <definedName name="_xlnm._FilterDatabase" localSheetId="1" hidden="1">Pohipalkade_muutused_2024!#REF!</definedName>
    <definedName name="_xlnm._FilterDatabase" localSheetId="2" hidden="1">Pohipalkade_prognoosid_2024!#REF!</definedName>
    <definedName name="_xlnm._FilterDatabase" localSheetId="5" hidden="1">Soodustused_2024!$A$85:$H$127</definedName>
    <definedName name="_xlnm._FilterDatabase" localSheetId="3" hidden="1">Tooturg_2024!#REF!</definedName>
    <definedName name="_xlnm._FilterDatabase" localSheetId="6" hidden="1">Vaimne_tervis_2024!#REF!</definedName>
    <definedName name="_xlnm._FilterDatabase" localSheetId="0" hidden="1">Vastajate_iseloomustus_2024!#REF!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1" i="8" l="1"/>
  <c r="L71" i="8"/>
  <c r="K71" i="8"/>
  <c r="M70" i="8"/>
  <c r="L70" i="8"/>
  <c r="K70" i="8"/>
  <c r="M69" i="8"/>
  <c r="L69" i="8"/>
  <c r="K69" i="8"/>
  <c r="M68" i="8"/>
  <c r="L68" i="8"/>
  <c r="K68" i="8"/>
  <c r="M67" i="8"/>
  <c r="L67" i="8"/>
  <c r="K67" i="8"/>
  <c r="M66" i="8"/>
  <c r="L66" i="8"/>
  <c r="K66" i="8"/>
  <c r="M65" i="8"/>
  <c r="L65" i="8"/>
  <c r="K65" i="8"/>
  <c r="M64" i="8"/>
  <c r="L64" i="8"/>
  <c r="K64" i="8"/>
  <c r="M63" i="8"/>
  <c r="L63" i="8"/>
  <c r="K63" i="8"/>
  <c r="M62" i="8"/>
  <c r="L62" i="8"/>
  <c r="K62" i="8"/>
  <c r="M61" i="8"/>
  <c r="L61" i="8"/>
  <c r="K61" i="8"/>
  <c r="M60" i="8"/>
  <c r="L60" i="8"/>
  <c r="K60" i="8"/>
  <c r="M59" i="8"/>
  <c r="L59" i="8"/>
  <c r="K59" i="8"/>
  <c r="M58" i="8"/>
  <c r="L58" i="8"/>
  <c r="K58" i="8"/>
  <c r="M57" i="8"/>
  <c r="L57" i="8"/>
  <c r="K57" i="8"/>
  <c r="M56" i="8"/>
  <c r="L56" i="8"/>
  <c r="K56" i="8"/>
  <c r="M55" i="8"/>
  <c r="L55" i="8"/>
  <c r="K55" i="8"/>
  <c r="M54" i="8"/>
  <c r="L54" i="8"/>
  <c r="K54" i="8"/>
  <c r="M53" i="8"/>
  <c r="L53" i="8"/>
  <c r="K53" i="8"/>
  <c r="M52" i="8"/>
  <c r="L52" i="8"/>
  <c r="K52" i="8"/>
  <c r="M39" i="8"/>
  <c r="L39" i="8"/>
  <c r="K39" i="8"/>
  <c r="M38" i="8"/>
  <c r="L38" i="8"/>
  <c r="K38" i="8"/>
  <c r="M37" i="8"/>
  <c r="L37" i="8"/>
  <c r="K37" i="8"/>
  <c r="M35" i="8"/>
  <c r="L35" i="8"/>
  <c r="K35" i="8"/>
  <c r="M34" i="8"/>
  <c r="L34" i="8"/>
  <c r="K34" i="8"/>
  <c r="M33" i="8"/>
  <c r="L33" i="8"/>
  <c r="K33" i="8"/>
  <c r="M32" i="8"/>
  <c r="L32" i="8"/>
  <c r="K32" i="8"/>
  <c r="M31" i="8"/>
  <c r="L31" i="8"/>
  <c r="K31" i="8"/>
  <c r="M30" i="8"/>
  <c r="L30" i="8"/>
  <c r="K30" i="8"/>
  <c r="M29" i="8"/>
  <c r="L29" i="8"/>
  <c r="K29" i="8"/>
  <c r="M28" i="8"/>
  <c r="L28" i="8"/>
  <c r="K28" i="8"/>
  <c r="M27" i="8"/>
  <c r="L27" i="8"/>
  <c r="K27" i="8"/>
  <c r="M26" i="8"/>
  <c r="L26" i="8"/>
  <c r="K26" i="8"/>
  <c r="M25" i="8"/>
  <c r="L25" i="8"/>
  <c r="K25" i="8"/>
  <c r="M24" i="8"/>
  <c r="L24" i="8"/>
  <c r="K24" i="8"/>
  <c r="M23" i="8"/>
  <c r="L23" i="8"/>
  <c r="K23" i="8"/>
  <c r="M22" i="8"/>
  <c r="L22" i="8"/>
  <c r="K22" i="8"/>
  <c r="M21" i="8"/>
  <c r="L21" i="8"/>
  <c r="K21" i="8"/>
  <c r="M20" i="8"/>
  <c r="L20" i="8"/>
  <c r="K20" i="8"/>
  <c r="M19" i="8"/>
  <c r="L19" i="8"/>
  <c r="K19" i="8"/>
  <c r="M18" i="8"/>
  <c r="L18" i="8"/>
  <c r="K18" i="8"/>
  <c r="M17" i="8"/>
  <c r="L17" i="8"/>
  <c r="K17" i="8"/>
  <c r="M16" i="8"/>
  <c r="L16" i="8"/>
  <c r="K16" i="8"/>
  <c r="K15" i="8"/>
  <c r="M14" i="8"/>
  <c r="L14" i="8"/>
  <c r="K14" i="8"/>
  <c r="M13" i="8"/>
  <c r="L13" i="8"/>
  <c r="K13" i="8"/>
  <c r="M12" i="8"/>
  <c r="L12" i="8"/>
  <c r="K12" i="8"/>
  <c r="M83" i="7"/>
  <c r="I83" i="7"/>
  <c r="H83" i="7"/>
  <c r="G83" i="7"/>
  <c r="F83" i="7"/>
  <c r="E83" i="7"/>
  <c r="D83" i="7"/>
  <c r="C83" i="7"/>
  <c r="B83" i="7"/>
  <c r="N78" i="7"/>
  <c r="N74" i="7"/>
  <c r="N70" i="7"/>
  <c r="N66" i="7"/>
  <c r="M67" i="7" s="1"/>
  <c r="N63" i="7"/>
  <c r="N62" i="7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F135" i="3"/>
  <c r="E135" i="3"/>
  <c r="D135" i="3"/>
  <c r="C135" i="3"/>
  <c r="B135" i="3"/>
  <c r="Y121" i="3"/>
  <c r="S121" i="3"/>
  <c r="M121" i="3"/>
  <c r="G121" i="3"/>
  <c r="Y120" i="3"/>
  <c r="S120" i="3"/>
  <c r="M120" i="3"/>
  <c r="G120" i="3"/>
  <c r="Y119" i="3"/>
  <c r="S119" i="3"/>
  <c r="M119" i="3"/>
  <c r="G119" i="3"/>
  <c r="Y118" i="3"/>
  <c r="S118" i="3"/>
  <c r="M118" i="3"/>
  <c r="G118" i="3"/>
  <c r="Y117" i="3"/>
  <c r="S117" i="3"/>
  <c r="M117" i="3"/>
  <c r="G117" i="3"/>
  <c r="Y116" i="3"/>
  <c r="S116" i="3"/>
  <c r="M116" i="3"/>
  <c r="G116" i="3"/>
  <c r="Y115" i="3"/>
  <c r="S115" i="3"/>
  <c r="M115" i="3"/>
  <c r="G115" i="3"/>
  <c r="Y114" i="3"/>
  <c r="S114" i="3"/>
  <c r="M114" i="3"/>
  <c r="G114" i="3"/>
  <c r="Y113" i="3"/>
  <c r="S113" i="3"/>
  <c r="M113" i="3"/>
  <c r="G113" i="3"/>
  <c r="Y112" i="3"/>
  <c r="S112" i="3"/>
  <c r="M112" i="3"/>
  <c r="G112" i="3"/>
  <c r="Y111" i="3"/>
  <c r="S111" i="3"/>
  <c r="M111" i="3"/>
  <c r="G111" i="3"/>
  <c r="Y110" i="3"/>
  <c r="S110" i="3"/>
  <c r="M110" i="3"/>
  <c r="G110" i="3"/>
  <c r="G97" i="3"/>
  <c r="F97" i="3"/>
  <c r="E97" i="3"/>
  <c r="F46" i="3"/>
  <c r="E46" i="3"/>
  <c r="D46" i="3"/>
  <c r="C46" i="3"/>
  <c r="F9" i="3"/>
  <c r="E9" i="3"/>
  <c r="D9" i="3"/>
  <c r="C9" i="3"/>
  <c r="C67" i="7" l="1"/>
  <c r="G67" i="7"/>
  <c r="K67" i="7"/>
  <c r="D67" i="7"/>
  <c r="H67" i="7"/>
  <c r="L67" i="7"/>
  <c r="F67" i="7"/>
  <c r="J67" i="7"/>
  <c r="E67" i="7"/>
  <c r="I67" i="7"/>
  <c r="N67" i="7" l="1"/>
</calcChain>
</file>

<file path=xl/sharedStrings.xml><?xml version="1.0" encoding="utf-8"?>
<sst xmlns="http://schemas.openxmlformats.org/spreadsheetml/2006/main" count="1567" uniqueCount="579">
  <si>
    <t>Tehisintellekti (AI) tehnoloogiad</t>
  </si>
  <si>
    <t xml:space="preserve">Palgainfo Agentuuri ja CVKeskus.ee tööandjate küsitluse tulemused sügisel 2023 ja 2024 </t>
  </si>
  <si>
    <t>Kas  ja mil määral kasutatakse Teie organisatsioonis tehisintellekti (AI) tehnoloogiaid?</t>
  </si>
  <si>
    <t>Sügis 2024</t>
  </si>
  <si>
    <t>Sügis 2023</t>
  </si>
  <si>
    <t>Ei kasutata üldse</t>
  </si>
  <si>
    <t>Vähesel määral</t>
  </si>
  <si>
    <t>Keskmiselt</t>
  </si>
  <si>
    <t>Suurel määral</t>
  </si>
  <si>
    <t>Ei oska öelda</t>
  </si>
  <si>
    <t>Millistes töövaldkondades kasutatakse AI tehnoloogiaid Teie organisatsioonis?</t>
  </si>
  <si>
    <t>Juhtimises</t>
  </si>
  <si>
    <t>Kontoritöös ja asjaajamises</t>
  </si>
  <si>
    <t>Personalitöös, sh värbamisel</t>
  </si>
  <si>
    <t>Finantsjuhtimises ja raamatupidamises</t>
  </si>
  <si>
    <t>Analüütikas ja planeerimises</t>
  </si>
  <si>
    <t>IKT valdkonnas</t>
  </si>
  <si>
    <t>Müügis ja turunduses</t>
  </si>
  <si>
    <t>Klienditeeninduses</t>
  </si>
  <si>
    <t>Toote või teenuse arenduses</t>
  </si>
  <si>
    <t>Tootmises</t>
  </si>
  <si>
    <t>Laonduses ja logistikas</t>
  </si>
  <si>
    <t>Kas kavatsete järgmise aasta jooksul  suurendada AI tehnoloogiate kasutamist oma organisatsioonis?</t>
  </si>
  <si>
    <t>Kindlasti mitte</t>
  </si>
  <si>
    <t>Pigem mitte</t>
  </si>
  <si>
    <t>Pigem jah</t>
  </si>
  <si>
    <t>Jah, kindlasti</t>
  </si>
  <si>
    <t>Kas Teie organisatsiooni seisukohalt on tööturul piisavalt AI tehnoloogiate spetsialiste?</t>
  </si>
  <si>
    <t>Ei ole piisavalt</t>
  </si>
  <si>
    <t>Nii ja naa</t>
  </si>
  <si>
    <t>Jah, piisavalt</t>
  </si>
  <si>
    <t>Kui oluline on Teie organisatsiooni jaoks olla AI-spetsialistide silmis atraktiivne tööandja?</t>
  </si>
  <si>
    <t>Täiesti ebaoluline</t>
  </si>
  <si>
    <t>Pigem ebaoluline</t>
  </si>
  <si>
    <t>Pigem oluline</t>
  </si>
  <si>
    <t>Väga oluline</t>
  </si>
  <si>
    <t>Ei oska hinnata</t>
  </si>
  <si>
    <t>Töötajate vaimne tervis</t>
  </si>
  <si>
    <t>Palgainfo Agentuuri ja CVKeskus.ee tööandjate küsitluse tulemused sügisel 2024</t>
  </si>
  <si>
    <t>Mida on Teie organisatsioonis tehtud ja tehakse töötajate vaimse tervise toetamiseks?</t>
  </si>
  <si>
    <t>Sügis 2022</t>
  </si>
  <si>
    <t>Mitte midagi ei ole tehtud</t>
  </si>
  <si>
    <t xml:space="preserve">Oleme hinnanud psühhosotsiaalseid ohutegureid </t>
  </si>
  <si>
    <t>Oleme koostanud tegevuskava psühhosotsiaalsete ohutegurite maandamiseks</t>
  </si>
  <si>
    <t>Töötajad käivad regulaarselt töötervishoiu arsti juures tervisekontrollis</t>
  </si>
  <si>
    <t>Korraldame töötajate seas regulaarseid küsitlusi, et hinnata  ka vaimse tervise muresid</t>
  </si>
  <si>
    <t>Korraldame töötajatega regulaarselt tagasisidevestlusi, et hinnata ka vaimse tervise muresid</t>
  </si>
  <si>
    <t>Oleme teavitanud ja koolitanud töötajaid vaimse tervise teemadel</t>
  </si>
  <si>
    <t>Oleme teavitanud ja koolitanud juhte vaimse tervise teemadel</t>
  </si>
  <si>
    <t>Juurutame vaimset tervist toetavat juhtimis- ja töökultuuri</t>
  </si>
  <si>
    <t>Katame töötajate psühholoogilise ja/või psühhiaatrilise nõustamise kulud</t>
  </si>
  <si>
    <t>Oleme võtnud tööle töötajate vaimset tervist toetava(d) spetsialist(id)</t>
  </si>
  <si>
    <t>Kuivõrd kehtivad esitatud väited Teie organisatsiooni kohta?</t>
  </si>
  <si>
    <t>Üldse ei nõustu</t>
  </si>
  <si>
    <t>Pigem ei nõustu</t>
  </si>
  <si>
    <t>Pigem nõustun</t>
  </si>
  <si>
    <t>Nõustun täiesti</t>
  </si>
  <si>
    <t>Keskmine</t>
  </si>
  <si>
    <t>Töötajad julgevad oma muredest rääkida</t>
  </si>
  <si>
    <t>Juhid oskavad töötajate muresid märgata</t>
  </si>
  <si>
    <t>Töökeskkond toetab töötajate vaimse tervise säilimist</t>
  </si>
  <si>
    <t>Töökorraldus toetab töötajate vaimse tervise säilimist</t>
  </si>
  <si>
    <t>Meie organisatsiooni töötajate vaimne tervis on hea</t>
  </si>
  <si>
    <t>Millised on peamised takistused töötajate vaimse tervise toetamisel Teie organisatsioonis?</t>
  </si>
  <si>
    <t>Takistusi ei ole</t>
  </si>
  <si>
    <t>Töötajate vähene huvi organisatsiooni panuse suhtes nende vaimse tervise toetamisel</t>
  </si>
  <si>
    <t>Juhtide vähene huvi  töötajate vaimse tervise toetamise vastu organisatsiooni poolt</t>
  </si>
  <si>
    <t>Töötajate terviseandmete delikaatsus</t>
  </si>
  <si>
    <t>Organisatsiooni piiratud rahalised vahendid</t>
  </si>
  <si>
    <t>Õigusraamistikust tulenevad takistused</t>
  </si>
  <si>
    <t>Vaimset tervist toetavate teenuste kehv kättesaadavus</t>
  </si>
  <si>
    <t>Vähene info töötajate vaimse tervise toetamise võimaluste kohta</t>
  </si>
  <si>
    <t>Kuidas hindate enda rahulolu eluga tervikuna?</t>
  </si>
  <si>
    <t>Üldse ei ole rahul</t>
  </si>
  <si>
    <t>Mitte eriti rahul</t>
  </si>
  <si>
    <t>Üsna rahul</t>
  </si>
  <si>
    <t>Väga rahul</t>
  </si>
  <si>
    <t>Kui sageli olete Te viimasel ajal tundnud, et Te ei suuda enam üle pea kasvavate raskustega toime tulla?</t>
  </si>
  <si>
    <t>Väga harva või üldse mitte</t>
  </si>
  <si>
    <t>Üsna harva</t>
  </si>
  <si>
    <t>Mõnikord</t>
  </si>
  <si>
    <t>Üsna sageli</t>
  </si>
  <si>
    <t>Väga sageli või kogu aeg</t>
  </si>
  <si>
    <t>Kuidas on muutunud töötajate vaimse tervise toetamine Teie organisatsioonis sel aastal võrreldes varasema ajaga?</t>
  </si>
  <si>
    <t>Tööandja tugi töötajate vaimsele tervisele on suurenenud</t>
  </si>
  <si>
    <t>Muutusi ei ole</t>
  </si>
  <si>
    <t>Tööandja tugi töötajate vaimsele tervisele on vähenenud</t>
  </si>
  <si>
    <t>Kuidas on muutunud Teie organisatsiooni töötajate ja tööle kandideerijate huvi tööandjapoolse vaimse tervise toetamise osas sel aastal?</t>
  </si>
  <si>
    <t>Huvi on suurenenud</t>
  </si>
  <si>
    <t>Huvi on vähenenud</t>
  </si>
  <si>
    <t>Muutused töötajaskonnas</t>
  </si>
  <si>
    <t>Kas Teie organisatsiooni on viimasel kuuel kuul võetud tööle uusi töötajaid? </t>
  </si>
  <si>
    <t>Sügis 2021</t>
  </si>
  <si>
    <t>Sügis 2020*</t>
  </si>
  <si>
    <t>Ei ole</t>
  </si>
  <si>
    <t>Jah, uutele töökohtadele</t>
  </si>
  <si>
    <t>Jah, ära läinud või ajutiselt eemal olevate töötajate asendamiseks</t>
  </si>
  <si>
    <t>Jah, ajutistele töödele</t>
  </si>
  <si>
    <t>Uusi töötajaid on tööle võetnud kokku</t>
  </si>
  <si>
    <t>*Sügisel 2020 küsiti lühema perioodi kohta – juuli–september 2020.</t>
  </si>
  <si>
    <t>Uute töötajate tööle võtmine organisatsiooni töötajate arvu järgi</t>
  </si>
  <si>
    <t>Jah, töötajate asendamiseks</t>
  </si>
  <si>
    <t>Kuni 15 töötajat</t>
  </si>
  <si>
    <t>16–50 töötajat</t>
  </si>
  <si>
    <t>51–100 töötajat</t>
  </si>
  <si>
    <t>101–250 töötajat</t>
  </si>
  <si>
    <t>Üle 250 töötaja</t>
  </si>
  <si>
    <t>Uute töötajate tööle võtmine organisatsiooni põhitegevusala järgi</t>
  </si>
  <si>
    <t>Avalik haldus, riigiasutused ja riigikaitse</t>
  </si>
  <si>
    <t>Ehitus ja elektritööd</t>
  </si>
  <si>
    <t>Haridus</t>
  </si>
  <si>
    <t>Infotehnoloogia ja telekommunikatsioon</t>
  </si>
  <si>
    <t>Kaubandus, sh hulgi- ja jaekaubandus</t>
  </si>
  <si>
    <t>Kinnisvara vahendamine ja hooldus, turvateenused</t>
  </si>
  <si>
    <t>Kutse-, teadus- ja tehnikaalane tegevus</t>
  </si>
  <si>
    <t>Majutus, toitlustus ja turism</t>
  </si>
  <si>
    <t>Muud teenindavad tegevused</t>
  </si>
  <si>
    <t>Tervishoid ja sotsiaalhoolekanne</t>
  </si>
  <si>
    <t>Töötlev tööstus</t>
  </si>
  <si>
    <t>Transport, logistika ja laondus</t>
  </si>
  <si>
    <r>
      <t xml:space="preserve">Kui palju uusi töötajaid on viimastel kuudel Teie organisatsiooni tööle võetud?
</t>
    </r>
    <r>
      <rPr>
        <sz val="11"/>
        <color theme="1"/>
        <rFont val="Calibri"/>
        <family val="2"/>
        <scheme val="minor"/>
      </rPr>
      <t>Osatähtsus uusi töötajaid töölevõtnud vastajatest</t>
    </r>
  </si>
  <si>
    <t>1–2 uut töötajat</t>
  </si>
  <si>
    <t>3–10 uut töötajat</t>
  </si>
  <si>
    <t>11–50 uut töötajat</t>
  </si>
  <si>
    <t>Üle 50 uue töötaja</t>
  </si>
  <si>
    <t>Ei tea, ei oska öelda</t>
  </si>
  <si>
    <t>Uutele loodud töökohtadele</t>
  </si>
  <si>
    <t>Ära läinud või ajutiselt eemal olevate töötajate asendamiseks</t>
  </si>
  <si>
    <t>Ajutistele töödele</t>
  </si>
  <si>
    <t>Kas Teie organisatsioonis on viimasel kuuel kuul töötajatega töösuhteid lõpetatud?</t>
  </si>
  <si>
    <t>Jah, töötajaid on koondatud</t>
  </si>
  <si>
    <t>Jah, töösuhteid on lõpetatud muudel põhjustel kui koondamine</t>
  </si>
  <si>
    <t>Töösuhteid on lõpetanud kokku</t>
  </si>
  <si>
    <t>Töösuhete lõpetamine organisatsiooni töötajate arvu järgi</t>
  </si>
  <si>
    <t>Jah, töösuhteid on lõpetatud muudel põhjustel</t>
  </si>
  <si>
    <t>Töösuhete lõpetamine organisatsioonI põhitegevusala järgi</t>
  </si>
  <si>
    <t>Kaubandus, sh hulgi- ja jaekaubandus, müük</t>
  </si>
  <si>
    <r>
      <t xml:space="preserve">Kui paljude töötajatega on Teie organisatsioonis viimastel kuudel töösuheid lõpetatud?
</t>
    </r>
    <r>
      <rPr>
        <sz val="11"/>
        <color theme="1"/>
        <rFont val="Calibri"/>
        <family val="2"/>
        <scheme val="minor"/>
      </rPr>
      <t>Osatähtsus töösuhteid lõpetanud vastajate hulgas</t>
    </r>
  </si>
  <si>
    <t>1–2 töötajaga</t>
  </si>
  <si>
    <t>3–10 töötajaga</t>
  </si>
  <si>
    <t>11–50 töötajaga</t>
  </si>
  <si>
    <t>Üle 50 töötajaga</t>
  </si>
  <si>
    <t>Koondamise tõttu</t>
  </si>
  <si>
    <t>Muudel põhjustel kui koondamine</t>
  </si>
  <si>
    <t>Kuidas on muutunud vabatahtlik voolavus ehk töötajate omal soovil lahkumine Teie organisatsioonist viimaste kuude jooksul?</t>
  </si>
  <si>
    <t>Oluliselt vähenenud</t>
  </si>
  <si>
    <t>Vähenenud</t>
  </si>
  <si>
    <t>Samaks jäänud</t>
  </si>
  <si>
    <t>Suurenenud</t>
  </si>
  <si>
    <t>Oluliselt suurenenud</t>
  </si>
  <si>
    <t>Kõik vastajad</t>
  </si>
  <si>
    <t>Madalam palgatase</t>
  </si>
  <si>
    <t>Samal tasemel palgatase</t>
  </si>
  <si>
    <t>Kõrgem palgatase</t>
  </si>
  <si>
    <t>Kuidas on muutunud tööotsijate aktiivsus enda tööle pakkumisel ja/või tööle kandideerimisel Teie organisatsiooni viimaste kuude jooksul?</t>
  </si>
  <si>
    <t>Värbamisplaanid ja hinnangud tööturu olukorrale</t>
  </si>
  <si>
    <t>Kas Teie organisatsiooni kavatsetakse lähema kuue kuu jooksul uusi töötajaid tööle võtta?</t>
  </si>
  <si>
    <t>Sügis 2019</t>
  </si>
  <si>
    <t>Ei kavatseta</t>
  </si>
  <si>
    <t>Kavatseb värvata kokku</t>
  </si>
  <si>
    <t>*Sügisel 2020 küsiti lühema perioodi kohta – oktoober–detsember 2020.</t>
  </si>
  <si>
    <t>Uute töötajate tööle võtmise kavatsused organisatsiooni töötajate arvu järgi</t>
  </si>
  <si>
    <t>Uute töötajate tööle võtmise kavatsused organisatsiooni põhitegevusala järgi</t>
  </si>
  <si>
    <t>Kavatsetakse kokku</t>
  </si>
  <si>
    <r>
      <t xml:space="preserve">Kui palju uusi töötajaid kavatsetakse Teie organisatsiooni lähikuudel tööle võtta?
</t>
    </r>
    <r>
      <rPr>
        <sz val="11"/>
        <color theme="1"/>
        <rFont val="Calibri"/>
        <family val="2"/>
        <scheme val="minor"/>
      </rPr>
      <t>Osatähtsus uusi töötajaid tööle võtta kavatsevate vastajate hulgas</t>
    </r>
  </si>
  <si>
    <t>Uutele loodavatele töökohtadele</t>
  </si>
  <si>
    <t>Kas Teie organisatsioonis kavatsetakse lähema kuue kuu jooksul töötajatega töösuhteid lõpetada?</t>
  </si>
  <si>
    <t>Jah, kavatsetakse koondada</t>
  </si>
  <si>
    <t>Jah, kavatsetakse muudel põhjustel kui koondamine</t>
  </si>
  <si>
    <t>Töösuhteid kavatseb lõpetada kokku</t>
  </si>
  <si>
    <t>Kas Teie organisatsiooni tööpakkumisele kandideerib tavaliselt piisavalt sobilikke kandidaate?</t>
  </si>
  <si>
    <t>Täiesti ebapiisavalt</t>
  </si>
  <si>
    <t>Pigem ebapiisvalt</t>
  </si>
  <si>
    <t>Kuidas kunagi</t>
  </si>
  <si>
    <t>Pigem piisavalt</t>
  </si>
  <si>
    <t>Jah, täiesti piisavalt</t>
  </si>
  <si>
    <t>Kuidas on muutunud töötajate leidmine viimase aasta jooksul? *</t>
  </si>
  <si>
    <t>Kevad 2022</t>
  </si>
  <si>
    <t>Kevad 2021</t>
  </si>
  <si>
    <t>Kevad 2019</t>
  </si>
  <si>
    <t>Muutunud lihtsamaks</t>
  </si>
  <si>
    <t>Jäänud samaks</t>
  </si>
  <si>
    <t>Muutunud keerulisemaks</t>
  </si>
  <si>
    <t>Olenevalt töötajate grupist nii lihtsamaks kui ka keerulisemaks</t>
  </si>
  <si>
    <t>Ei tea, ei oska hinnata</t>
  </si>
  <si>
    <t>Kuidas muutub vajalike töötajate leidmine lähema aasta jooksul?</t>
  </si>
  <si>
    <t>Muutub lihtsamaks</t>
  </si>
  <si>
    <t>Jääb samaks</t>
  </si>
  <si>
    <t>Muutub keerulisemaks</t>
  </si>
  <si>
    <t>Miks töötajate leidmine keerulisemaks muutub?</t>
  </si>
  <si>
    <t>Tööotsijate arvu vähenemine tööturul</t>
  </si>
  <si>
    <t>Tööjõuvajaduse kasv meie valdkonnas (UUS)</t>
  </si>
  <si>
    <t>Noorte vähenev huvi meie tegevusalal töötamise vastu</t>
  </si>
  <si>
    <t>Töötajate vähenev huvi vahetada töökohta</t>
  </si>
  <si>
    <t>Tööotsijate kasvavad ootused töötingimustele</t>
  </si>
  <si>
    <t>Tööotsijate suurenevad palgaootused</t>
  </si>
  <si>
    <t>Suurenev konkurents töötajate pärast meie valdkonnas</t>
  </si>
  <si>
    <t>Konkureerivate tööandjate paremad / paranevad töötingimused</t>
  </si>
  <si>
    <t>Konkureerivate tööandjate suurenev värbamisaktiivsus</t>
  </si>
  <si>
    <t>Konkureerivate tööandjate paremad rahalised võimalused värbamisel</t>
  </si>
  <si>
    <t>Iduettevõtete kasvav aktiivsus värbamisel</t>
  </si>
  <si>
    <t>Miks töötajate leidmine lihtsamaks muutub?</t>
  </si>
  <si>
    <t>Tööotsijate arvu suurenemine tööturul</t>
  </si>
  <si>
    <t>Ukraina põgenike kasvav hulk tööturul</t>
  </si>
  <si>
    <t>Tööjõuvajaduse vähenemine meie valdkonnas</t>
  </si>
  <si>
    <t>Kahanev konkurents töötajate pärast meie valdkonnas</t>
  </si>
  <si>
    <t>Noorte kasvav huvi meie tegevusalal töötamise vastu</t>
  </si>
  <si>
    <t>Töötajate suurenev valmisolek vahetada töökohta</t>
  </si>
  <si>
    <t>Meie organisatsiooni suurenev värbamisaktiivsus</t>
  </si>
  <si>
    <t>Meie organisatsiooni pakutavate töötingimuste paranemine</t>
  </si>
  <si>
    <t>Meie organisatsiooni paremad palgapakkumised</t>
  </si>
  <si>
    <t>Meie organisatsiooni head rahalised võimalused värbamisel</t>
  </si>
  <si>
    <t>Lisatasud</t>
  </si>
  <si>
    <t>Lisatasusid maksvate organisatsioonide osatähtsus töötajate arvu järgi</t>
  </si>
  <si>
    <t>Milliseid lisatasusid Teie organisatsioonis töötajatele makstakse?</t>
  </si>
  <si>
    <t>Osatähtsus kõigist vastajatest</t>
  </si>
  <si>
    <t>Erinevus 2023/2024</t>
  </si>
  <si>
    <t>Igakuiselt arvestatav individuaalne tulemustasu</t>
  </si>
  <si>
    <t>Igakuiselt arvestatav meeskonna tulemustasu</t>
  </si>
  <si>
    <t>Mitme kuu või pikema perioodi eest arvestatav individuaalne tulemustasu</t>
  </si>
  <si>
    <t>Mitme kuu või pikema perioodi eest arvestatav meeskonna tulemustasu</t>
  </si>
  <si>
    <t>Aasta, poolaasta või muu perioodi preemia</t>
  </si>
  <si>
    <t>Kvaliteeditasu vigade või praagi puudumisel</t>
  </si>
  <si>
    <t>Sisekorraeeskirjadest ja/või muudest reeglitest kinnipidamise lisatasu</t>
  </si>
  <si>
    <t>Tükitöötasu</t>
  </si>
  <si>
    <t>Lisatasu lisaülesannete täitmise eest</t>
  </si>
  <si>
    <t>Lisatasu kvalifikatsioonitaseme või lisaoskuste eest</t>
  </si>
  <si>
    <t>Öösel töötamise lisatasu</t>
  </si>
  <si>
    <t>Riiklikel pühadel töötamise lisatasu</t>
  </si>
  <si>
    <t>Valveaja eest makstud tasu</t>
  </si>
  <si>
    <t>Ületunnitöö tasu</t>
  </si>
  <si>
    <t>Staažitasu</t>
  </si>
  <si>
    <t>Puuduva töötaja asendamise tasu</t>
  </si>
  <si>
    <t>Mitteametlik tasu</t>
  </si>
  <si>
    <t xml:space="preserve">2020. aasta sügisel küsiti, milliseid lisatasusid on viimase kuue kuu jooksul makstud. </t>
  </si>
  <si>
    <t>Kas ja milliseid lisatasusid Teie organisatsioonis töötajatele makstakse? Vastused töötajate arvu järgi</t>
  </si>
  <si>
    <t>Mitte ühtegi loetletutest</t>
  </si>
  <si>
    <r>
      <t>Millistele töötajate gruppidele makstakse regulaarseid (igakuiseid) lisatasusid?</t>
    </r>
    <r>
      <rPr>
        <sz val="11"/>
        <color theme="1"/>
        <rFont val="Calibri"/>
        <family val="2"/>
        <scheme val="minor"/>
      </rPr>
      <t xml:space="preserve"> Vastajate osatähtsus lisatasude maksjatest</t>
    </r>
  </si>
  <si>
    <t>Kõikidele töötajatele</t>
  </si>
  <si>
    <t>Juhtidele, sh valdkonna ja projektijuhtidele</t>
  </si>
  <si>
    <t>Tippspetsialistidele</t>
  </si>
  <si>
    <t>Esmatasandijuhtidele, sh osakonnajuhtidele</t>
  </si>
  <si>
    <t>Müügitöötajatele</t>
  </si>
  <si>
    <t>Spetsialistidele</t>
  </si>
  <si>
    <t>Kontoriametnikele</t>
  </si>
  <si>
    <t>Klienditeenindajatele</t>
  </si>
  <si>
    <t>Oskustöölistele, sh sõidukijuhtidele ja masinaoperaatoritele</t>
  </si>
  <si>
    <t>Lihttöölistele</t>
  </si>
  <si>
    <t>Üksikutele töötajatele</t>
  </si>
  <si>
    <t xml:space="preserve">Milline on regulaarsete lisatasude keskmine osatähtsus kuu töötasus? </t>
  </si>
  <si>
    <t>Alla 5%</t>
  </si>
  <si>
    <t>5–10%</t>
  </si>
  <si>
    <t>11–20%</t>
  </si>
  <si>
    <t>21–30%</t>
  </si>
  <si>
    <t>31–50%</t>
  </si>
  <si>
    <t>51–70%</t>
  </si>
  <si>
    <t>70%–100%</t>
  </si>
  <si>
    <t>Kõikidel töötajatel</t>
  </si>
  <si>
    <t>Juhtidel, sh valdkonna ja projektijuhtidel</t>
  </si>
  <si>
    <t>Tippspetsialistidel</t>
  </si>
  <si>
    <t>Esmatasandijuhtidel, sh osakonnajuhtidel</t>
  </si>
  <si>
    <t>Müügitöötajatel</t>
  </si>
  <si>
    <t>Spetsialistidel</t>
  </si>
  <si>
    <t>Klienditeenindajatel</t>
  </si>
  <si>
    <t>Oskustöölistel, sh sõidukijuhtidel ja masinaoperaatoritel</t>
  </si>
  <si>
    <t>Lihttöölistel</t>
  </si>
  <si>
    <r>
      <t xml:space="preserve">Kuidas on muutunud lisatasud ja töötasud Teie organisatsioonis? </t>
    </r>
    <r>
      <rPr>
        <sz val="11"/>
        <color theme="1"/>
        <rFont val="Calibri"/>
        <family val="2"/>
        <scheme val="minor"/>
      </rPr>
      <t>Vastajate osatähtsus lisatasude maksjatest</t>
    </r>
  </si>
  <si>
    <t>Sügis 2024. Muutused sel aastal</t>
  </si>
  <si>
    <t>Sügis 2023. Muutused viimase kuue kuu jooksul</t>
  </si>
  <si>
    <t>Sügis 2022. Muutused viimase kuue kuu jooksul</t>
  </si>
  <si>
    <t>Sügis 2021. Muutused viimase kuue kuu jooksul</t>
  </si>
  <si>
    <t>Lisatasude suurused</t>
  </si>
  <si>
    <t>Lisatasude osatähtsus töötasus</t>
  </si>
  <si>
    <t>Töötasude suurused (põhipalk ja lisatasud kokku)</t>
  </si>
  <si>
    <r>
      <t xml:space="preserve">Kuidas muutuvad järgmisel perioodil lisatasud ja töötasud Teie organisatsioonis? </t>
    </r>
    <r>
      <rPr>
        <sz val="11"/>
        <color theme="1"/>
        <rFont val="Calibri"/>
        <family val="2"/>
        <scheme val="minor"/>
      </rPr>
      <t>Vastajate osatähtsus lisatasude maksjatest</t>
    </r>
  </si>
  <si>
    <t>Sügis 2024. Muutused järgmise 8 kuu jooksul</t>
  </si>
  <si>
    <t>Sügis 2023. Muutused järgmise 8 kuu jooksul</t>
  </si>
  <si>
    <t>Sügis 2022. Muutused järgmise 8 kuu jooksul</t>
  </si>
  <si>
    <t>Vähenevad</t>
  </si>
  <si>
    <t>Jäävad samaks</t>
  </si>
  <si>
    <t>Suurenevad</t>
  </si>
  <si>
    <t>Aastapreemiad</t>
  </si>
  <si>
    <t>Kas Teie organisatsioonis on viimase aasta jooksul makstud töötajatele aastapreemiaid?</t>
  </si>
  <si>
    <t>Viimase aasta all peame silmas peioodi eelmise aasta oktoober – selle aasta september.</t>
  </si>
  <si>
    <t>Jah, organisatsiooni majandustulemuste alusel</t>
  </si>
  <si>
    <t>Jah, meeskonna või töötaja töötulemuste alusel</t>
  </si>
  <si>
    <t>Jah, muudel alustel</t>
  </si>
  <si>
    <t>On maksnud aastapreemiaid</t>
  </si>
  <si>
    <t>Kokku</t>
  </si>
  <si>
    <t>Aastapreemiaid maksnud organisatsioonide osatähtsus töötajate arvu järgi</t>
  </si>
  <si>
    <t>Aastapreemiaid maksnud organisatsioonide osatähtsuspalga taseme järgi</t>
  </si>
  <si>
    <t>Madalam</t>
  </si>
  <si>
    <t>Samal tasemel</t>
  </si>
  <si>
    <t>Kõrgem</t>
  </si>
  <si>
    <t>Aastapreemiaid maksnud organisatsioonide osatähtsus tegevusala järgi</t>
  </si>
  <si>
    <t>Mis kuus aastapreemiaid maksti?</t>
  </si>
  <si>
    <t>Selle aasta september</t>
  </si>
  <si>
    <t>Selle aasta august</t>
  </si>
  <si>
    <t>Selle aasta juuli</t>
  </si>
  <si>
    <t>Selle aasta juuni</t>
  </si>
  <si>
    <t>Selle aasta mai</t>
  </si>
  <si>
    <t>Selle aasta aprill</t>
  </si>
  <si>
    <t>Selle aasta märts</t>
  </si>
  <si>
    <t>Selle aasta veebruar</t>
  </si>
  <si>
    <t>Selle aasta jaanuar</t>
  </si>
  <si>
    <t>Eelmise aasta detsember</t>
  </si>
  <si>
    <t>Eelmise aasta november</t>
  </si>
  <si>
    <t>Eelmise aasta oktoober</t>
  </si>
  <si>
    <t>Millistele töötajate gruppidele aastapreemiaid maksti?</t>
  </si>
  <si>
    <t>Juhtidele, sh valdkonna- ja projektijuhtidele</t>
  </si>
  <si>
    <t>Oskustöölistel, sh sõidukijuhtidel ja masinaoperaatoritele</t>
  </si>
  <si>
    <t>Kui suure osakaalu moodustas kõikidele töötajatele makstud aastapreemia töötaja kuutöötasust?</t>
  </si>
  <si>
    <t>71%–100%</t>
  </si>
  <si>
    <t>101%–150%</t>
  </si>
  <si>
    <t>151%–200%</t>
  </si>
  <si>
    <t>Üle 200%</t>
  </si>
  <si>
    <t>Kas Teie organisatsioonis kavatsetakse sel aastal töötajatele aastapreemiaid maksta?</t>
  </si>
  <si>
    <t>Kavatsetakse aastapreemiaid maksta kokku</t>
  </si>
  <si>
    <t>Mis kuus kavatsetakse aastapreemiaid maksta?</t>
  </si>
  <si>
    <t>Ei oska veel öelda</t>
  </si>
  <si>
    <t>Selle aasta oktoobris</t>
  </si>
  <si>
    <t>Selle aasta novembris</t>
  </si>
  <si>
    <t>Selle aasta detsembris</t>
  </si>
  <si>
    <t>Järgmise aasta jaanuaris</t>
  </si>
  <si>
    <t>Järgmise aasta veebruaris</t>
  </si>
  <si>
    <t>Järgmise aasta märtsis</t>
  </si>
  <si>
    <t>Järgmise aasta aprillis</t>
  </si>
  <si>
    <t>Järgmise aasta mais</t>
  </si>
  <si>
    <t>Järgmise aasta juunis</t>
  </si>
  <si>
    <t>Järgmise aasta juulis</t>
  </si>
  <si>
    <t>Järgmise aasta augustis</t>
  </si>
  <si>
    <t>Järgmise aasta septembris</t>
  </si>
  <si>
    <t>Soodustused</t>
  </si>
  <si>
    <t>Kas Teie organisatsioonis pakutakse töötajatele mingeid soodustusi ja/või hüvesid?</t>
  </si>
  <si>
    <t>Sügis 2020</t>
  </si>
  <si>
    <t>Jah, pakutakse</t>
  </si>
  <si>
    <t>Ei pakuta</t>
  </si>
  <si>
    <t>Soodustuse pakkumine töötajate arvu järgi</t>
  </si>
  <si>
    <t>Soodustusi pakkuvate organisatsioonide osatähtsus põhitegevusala järgi</t>
  </si>
  <si>
    <r>
      <t xml:space="preserve"> Milliseid soodustusi Teie organisatsioonis töötajatele pakutakse? </t>
    </r>
    <r>
      <rPr>
        <sz val="11"/>
        <color theme="1"/>
        <rFont val="Calibri"/>
        <family val="2"/>
        <scheme val="minor"/>
      </rPr>
      <t>Vastajate osatähtsus soodustuste pakkujatest</t>
    </r>
  </si>
  <si>
    <t>Rahalised preemiad ja toetused</t>
  </si>
  <si>
    <t>Osadele töötajate gruppidele</t>
  </si>
  <si>
    <t>Organisatsiooni toodete või teenuste saamine soodustingimustel</t>
  </si>
  <si>
    <t>Toetused isiklike sündmuste puhul (nt sünni-, matuse-, juubeli-, kooliminekutoetused jms)</t>
  </si>
  <si>
    <t>Preemiad riiklike pühade puhul, nt jõulupreemia vms</t>
  </si>
  <si>
    <t>Preemia uue töötaja soovitamisel</t>
  </si>
  <si>
    <t>Puhkusetoetus lisaks puhkusetasule</t>
  </si>
  <si>
    <t>Tööjuubeli preemia või kingitus</t>
  </si>
  <si>
    <t>Tööandja maksed töötaja pensioni III sambasse</t>
  </si>
  <si>
    <t>Optsioonid soodustingimustel</t>
  </si>
  <si>
    <t>Erialase arengu ja haridusega seotud soodustused</t>
  </si>
  <si>
    <t>Tasemehariduse kulude katmine või hüvitamine</t>
  </si>
  <si>
    <t>Erialaste täienduskoolituste kulude katmine</t>
  </si>
  <si>
    <t>Lisaoskusi (nt võõrkeeled, arvutikasutamine) arendavate koolituste kulude katmine</t>
  </si>
  <si>
    <t>Huvihariduse kulude katmine</t>
  </si>
  <si>
    <t>Toitlustusega seotud soodustused</t>
  </si>
  <si>
    <t>Tasuta kohvi, tee ja joogivee pakkumine</t>
  </si>
  <si>
    <t>Toitlustus (lõunasöök vm) soodustingimustel</t>
  </si>
  <si>
    <t>Tasuta tervisliku toidu pakkumine (nt puuviljad, värsked köögiviljad vms)</t>
  </si>
  <si>
    <t>Spordiga seotud soodustused</t>
  </si>
  <si>
    <t>Spordiga seotud kulude hüvitamine teatud summa piires</t>
  </si>
  <si>
    <t>Tasuta sportimisvõimalused tööandja valikul (nt ujula, spordisaal, jõusaal vms)</t>
  </si>
  <si>
    <t>Tasuta sportimisvõimalused omal valikul (nt Sport ID)</t>
  </si>
  <si>
    <t>Spordiüritustel osalemise kulude hüvitamine teatud summa piires</t>
  </si>
  <si>
    <t>Tervisega seotud soodustused </t>
  </si>
  <si>
    <t>Tasuta või soodustingimustel massaaži võimaldamine</t>
  </si>
  <si>
    <t>Prillide ostmise kulude osaline või täielik hüvitamine</t>
  </si>
  <si>
    <t>Esimestel haiguspäevadel keskmise palga täielik või osaline säilitamine</t>
  </si>
  <si>
    <t>Haiguste ennetus- ja ravikulude hüvitamine (nt täiendavad tervisekontrollid, hambaravi, vaktsineerimine vms)</t>
  </si>
  <si>
    <t>Töötaja tervisekindlustus lisaks kohustuslikule ravikindlustusele</t>
  </si>
  <si>
    <t>Töötajate vaimse tervise toetamine</t>
  </si>
  <si>
    <t>Ühisürituste, puhkuse ja vaba ajaga seotud soodustused</t>
  </si>
  <si>
    <t>Jõulupakid töötajate lastele</t>
  </si>
  <si>
    <t>Ühisüritused, sh koos töötajate peredega</t>
  </si>
  <si>
    <t>Lisapuhkus keskmise palga säilitamisega (nt talvepuhkus vms)</t>
  </si>
  <si>
    <t>Vajadusel vaba(d) päevad keskmise palga säilitamisega</t>
  </si>
  <si>
    <t>Tasuta või soodustingimustel firma sümboolikaga vaba aja riietus</t>
  </si>
  <si>
    <t>Kultuuriürituste, nt teater, kontsert, kino vm, tasuta piletite võimaldamine</t>
  </si>
  <si>
    <t>Transpordiga seotud soodustused</t>
  </si>
  <si>
    <t>Tööl käimisega seotud transpordi korraldamine ja/või kulude hüvitamine</t>
  </si>
  <si>
    <t>Isiklikuks otstarbeks ametiauto kasutamise võimaldamine</t>
  </si>
  <si>
    <t>Tasuta parkimine või parkimiskulude hüvitamine</t>
  </si>
  <si>
    <t>Kütusekulude hüvitamine</t>
  </si>
  <si>
    <t>Töökoha lähedal majutus- või ööbimisvõimaluse pakkumine</t>
  </si>
  <si>
    <t>Töökorraldusega seotud hüved</t>
  </si>
  <si>
    <t>Paindlik tööaja algus ja lõpp</t>
  </si>
  <si>
    <t>Määratlemata tööaeg – töötajad korraldavad oma tööaega ise, tööaja normist kinnipidamist ei kontrollita</t>
  </si>
  <si>
    <t>Kodus töötamise võimalus</t>
  </si>
  <si>
    <t>Ergonoomiline kodukontori sisustus</t>
  </si>
  <si>
    <t>Paindlikku töötamist toetavad mobiilsed töövahendid</t>
  </si>
  <si>
    <t>Sidekulude (telefon, internet) hüvitamine</t>
  </si>
  <si>
    <r>
      <t xml:space="preserve">Soodustuste pakkumine organisatsioonides </t>
    </r>
    <r>
      <rPr>
        <sz val="11"/>
        <color theme="1"/>
        <rFont val="Calibri"/>
        <family val="2"/>
        <scheme val="minor"/>
      </rPr>
      <t>(kõikidele töötajtaele ja osadele töötajatele kokku)</t>
    </r>
    <r>
      <rPr>
        <b/>
        <sz val="11"/>
        <color theme="1"/>
        <rFont val="Calibri"/>
        <family val="2"/>
        <scheme val="minor"/>
      </rPr>
      <t>, aastate võrdlus</t>
    </r>
  </si>
  <si>
    <t>Muutuste graafik</t>
  </si>
  <si>
    <t>Tasuta sportimisvõimalused omal valikul (nt Stebby kaudu)</t>
  </si>
  <si>
    <t>Kuidas iseloomustate soodustuste kasutamise võimalusi Teie organisatsioonis?</t>
  </si>
  <si>
    <t>Kõik töötajad saavad kasutada kõiki pakutavaid soodustusi</t>
  </si>
  <si>
    <t>Töötajad saavad kasutada soodustusi vastavalt oma ametipositsioonile</t>
  </si>
  <si>
    <t>Töötajad saavad kasutada soodustusi vastavalt oma töö iseloomule</t>
  </si>
  <si>
    <t>Töötajad saavad valida piiratud arvu soodustusi vastavalt oma eelistustele</t>
  </si>
  <si>
    <t>Igale töötajale pakutakse individuaalset soodustuste paketti</t>
  </si>
  <si>
    <t>Kuidas on viimase aasta jooksul muutunud soodustuste pakkumine Teie organisatsioonis? </t>
  </si>
  <si>
    <t>Töötajate valikuvõimalused sooduste kasutamisel on</t>
  </si>
  <si>
    <t>Pakutavate soodustuste arv on</t>
  </si>
  <si>
    <t>Organisatsiooni kulud soodustustele on</t>
  </si>
  <si>
    <t>Kuidas muutub lähema aasta jooksul soodustuste pakkumine Teie organisatsioonis?</t>
  </si>
  <si>
    <t>Töötajate valikuvõimalused sooduste kasutamisel</t>
  </si>
  <si>
    <t>Pakutavate soodustuste arv</t>
  </si>
  <si>
    <t>Organisatsiooni kulud soodustustele</t>
  </si>
  <si>
    <t>Põhipalkade muutuste prognoosid</t>
  </si>
  <si>
    <t>Kas Teie organisatsioonis kavatsetakse järgmiste kuude jooksul töötajate põhipalkasid muuta?</t>
  </si>
  <si>
    <t>Vastajate osatähtsus</t>
  </si>
  <si>
    <t>Muutuste all peame eelkõige silmas põhipalkade või palgagruppide tasemete korrigeerimist.</t>
  </si>
  <si>
    <t>Sügis 2024 järgmise 8 kuu jooksul</t>
  </si>
  <si>
    <t>Sügis 2024 järgmise 6 kuu jooksul</t>
  </si>
  <si>
    <t>Sügis 2023 järgmise 8 kuu jooksul</t>
  </si>
  <si>
    <t>Sügis 2023 järgmise 6 kuu jooksul</t>
  </si>
  <si>
    <t>Sügis 2022 järgmise 8 kuu jooksul</t>
  </si>
  <si>
    <t>Sügis 2022 järgmise 6 kuu jooksul</t>
  </si>
  <si>
    <t>Sügis 2018</t>
  </si>
  <si>
    <t>Sügis 2017</t>
  </si>
  <si>
    <t>Ei kavatse muuta</t>
  </si>
  <si>
    <t>Kavatseme tõsta</t>
  </si>
  <si>
    <t>Kavatseme taastada varasema põhipalkade taseme</t>
  </si>
  <si>
    <t>Kavatseme langetada</t>
  </si>
  <si>
    <t>*Sügisel 2020 küsiti lühema perioodi kohta (okt – dets 2020). Alates 2022. a sügisest küsitakse prognoose järgmise 8 kuu kohta (okt – mai)</t>
  </si>
  <si>
    <t xml:space="preserve">Põhipalkasid tõsta kavatsevate organisatsioonide osatähtsus töötajate arvu järgi </t>
  </si>
  <si>
    <t>Põhipalkasid tõsta kavatsevate organisatsioonide osatähtsus palga taseme järgi</t>
  </si>
  <si>
    <t>Põhipalkasid tõsta kavatsevate organisatsioonide osatähtsus tegevusala järgi</t>
  </si>
  <si>
    <r>
      <t xml:space="preserve">Mis kuus kavatsetakse Teie organisatsioonis töötajate põhipalkasid muuta? </t>
    </r>
    <r>
      <rPr>
        <sz val="11"/>
        <color theme="1"/>
        <rFont val="Calibri"/>
        <family val="2"/>
        <scheme val="minor"/>
      </rPr>
      <t>Märkige palun kuu(d), millest alates põhipalkade muutused rakenduvad.</t>
    </r>
  </si>
  <si>
    <t>Sella aasta novembris</t>
  </si>
  <si>
    <r>
      <t xml:space="preserve">Milliseid töötajate gruppe kavandatud põhipalkade tõus puudutab? </t>
    </r>
    <r>
      <rPr>
        <sz val="11"/>
        <color theme="1"/>
        <rFont val="Calibri"/>
        <family val="2"/>
        <scheme val="minor"/>
      </rPr>
      <t>Osatähtsus põhipalkasid tõsta kavatsevatest vastajatest</t>
    </r>
  </si>
  <si>
    <t>Kõiki töötajaid</t>
  </si>
  <si>
    <t>Osasid töötajate gruppe</t>
  </si>
  <si>
    <t>Juhte, sh valdkonna- ja projektijuhte</t>
  </si>
  <si>
    <t>Tippspetsialiste</t>
  </si>
  <si>
    <t>Esmatasandijuhte, sh osakonnajuhte</t>
  </si>
  <si>
    <t>Spetsialiste</t>
  </si>
  <si>
    <t>Kontoriametnikke</t>
  </si>
  <si>
    <t>Klienditeenindajaid</t>
  </si>
  <si>
    <t>Oskustöölisi, sh sõidukijuhte ja masinaoperaatoreid</t>
  </si>
  <si>
    <t>Lihttöölisi</t>
  </si>
  <si>
    <t>Üksikuid töötajaid</t>
  </si>
  <si>
    <t>Kui suur on põhipalkade kavandatud keskmine tõus järgmise 8 kuu jooksul? Muutuse arvutamise aluseks võtke põhipalk käesoleva aasta septembris = 100%.</t>
  </si>
  <si>
    <t>Alla 3%</t>
  </si>
  <si>
    <t>3–4%</t>
  </si>
  <si>
    <t>5–6%</t>
  </si>
  <si>
    <t>7–8%</t>
  </si>
  <si>
    <t>9–10%</t>
  </si>
  <si>
    <t>Rohkem kui 70%</t>
  </si>
  <si>
    <r>
      <t xml:space="preserve">Kuivõrd mõjutavad Teie organisatsioonis põhipalkade muutmise või muutmata jätmise otsust järgmised tegurid? </t>
    </r>
    <r>
      <rPr>
        <sz val="11"/>
        <color theme="1"/>
        <rFont val="Calibri"/>
        <family val="2"/>
        <scheme val="minor"/>
      </rPr>
      <t>Vastajate osatähtsus põhipalkasid muutnud organisatsioonide seas</t>
    </r>
  </si>
  <si>
    <t>Suurel või väga suurel määral</t>
  </si>
  <si>
    <t>Üldse mitte</t>
  </si>
  <si>
    <t>Väga suurel määral</t>
  </si>
  <si>
    <t>Olulisuse muutus</t>
  </si>
  <si>
    <t>Palga alammäära (miinimumpalga) muutus</t>
  </si>
  <si>
    <t>Organisatsiooni majandustulemused</t>
  </si>
  <si>
    <t>Hindade ja elukalliduse muutused</t>
  </si>
  <si>
    <t>Konkurentide palgatasemed ja nende muutused</t>
  </si>
  <si>
    <t>Majanduse olukord ja prognoosid</t>
  </si>
  <si>
    <t>Emaettevõtte või omanike määratud tööjõukulude eelarve</t>
  </si>
  <si>
    <t>Palgauuringu või palgaturuanalüüsi tulemused</t>
  </si>
  <si>
    <t>Olemasolevate töötajate palgasoov</t>
  </si>
  <si>
    <t>Olemasolevate töötajate tööalane areng</t>
  </si>
  <si>
    <t>Regulaarne ja ootuspärane kõigi töötajate põhipalkade korrigeerimine</t>
  </si>
  <si>
    <t>Töömahtude ja/või intensiivsuse muutus</t>
  </si>
  <si>
    <t>Tööturu olukord ja vajalike töötajate saadavus turul</t>
  </si>
  <si>
    <t>Uute töötajate palgasoovid</t>
  </si>
  <si>
    <t>Põhipalkade muutused</t>
  </si>
  <si>
    <t>Kas Teie organisatsioonis on töötajate põhipalkasid muudetud?*</t>
  </si>
  <si>
    <t>Muutuste all peame eelkõige silmas põhipalkade või palgagruppide tasemete korrigeerimist. </t>
  </si>
  <si>
    <t xml:space="preserve">Sügis 2024, sel aastal </t>
  </si>
  <si>
    <t>Sügis 2024, viimase 6 kuu jooksul</t>
  </si>
  <si>
    <t xml:space="preserve">Sügis 2023, sel aastal </t>
  </si>
  <si>
    <t>Sügis 2023, viimase 6 kuu jooksul</t>
  </si>
  <si>
    <t xml:space="preserve">Sügis 2022, sel aastal </t>
  </si>
  <si>
    <t>Sügis 2022, viimase 6 kuu jooksul</t>
  </si>
  <si>
    <t>Ei ole muutunud</t>
  </si>
  <si>
    <t>On tõusnud</t>
  </si>
  <si>
    <t>Oleme taastanud varasema põhipalkade taseme</t>
  </si>
  <si>
    <t>On langenud</t>
  </si>
  <si>
    <t>*Varasematel aastatel ja aastal 2021 on küsitud põhipalkade tõusu kohta viimasel kuuel kuul. Sügisel 2020 küsiti lühema perioodi kohta – juuli–september 2020. Alates 2022.aasta sügisest küsiti kogu aasta kohta (9 kuud) ja paluti täpsustada, millises kuus.</t>
  </si>
  <si>
    <t>Põhipalkasid tõstnud organisatsioonide osatähtsus töötajate arvu järgi</t>
  </si>
  <si>
    <t>Põhipalkasid tõstnud organisatsioonide osatähtsus palga taseme järgi</t>
  </si>
  <si>
    <t>Põhipalkasid tõstnud organisatsioonide osatähtsus tegevusala järgi</t>
  </si>
  <si>
    <r>
      <t xml:space="preserve">Mis kuus sel aastal Teie organisatsioonis töötajate põhipalkasid tõsteti? </t>
    </r>
    <r>
      <rPr>
        <sz val="11"/>
        <color theme="1"/>
        <rFont val="Calibri"/>
        <family val="2"/>
        <scheme val="minor"/>
      </rPr>
      <t>Märkige palun kuu(d), millest alates põhipalkade muutused rakendusid.</t>
    </r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</si>
  <si>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</si>
  <si>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</si>
  <si>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</si>
  <si>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</si>
  <si>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</si>
  <si>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</si>
  <si>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</si>
  <si>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</si>
  <si>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</si>
  <si>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Keda on põhipalkade tõus puudutanud?</t>
  </si>
  <si>
    <t>Kõikide töötajate põhipalkade keskmine tõus*</t>
  </si>
  <si>
    <t>Kui suur on olnud toimunud kõiki töötajaid puudutav põhipalkade keskmine tõus?</t>
  </si>
  <si>
    <t>Sügis 2024*</t>
  </si>
  <si>
    <t>Vastajate arv</t>
  </si>
  <si>
    <t>Sügis 2023*</t>
  </si>
  <si>
    <t>Sügis 2022*</t>
  </si>
  <si>
    <t>Alla 1%</t>
  </si>
  <si>
    <t>1–2%</t>
  </si>
  <si>
    <t>Rohkem kui 20%</t>
  </si>
  <si>
    <t>*Alates 2022. aastast märkisid keskmise põhipalkade tõusu viimase 9 kuu jooksul töötajate põhipalkasid muutnud vastajad. 2020. aastal oli tervisekriisi tõttu küsimuses muutuste periood lühem – juuli – sept.</t>
  </si>
  <si>
    <t>Vastajate taustaandmed</t>
  </si>
  <si>
    <t>Palgainfo Agentuuri ja CVKeskus.ee tööandjate küsitluse tulemused 2019-2024 sügisel</t>
  </si>
  <si>
    <t>Kas Teie organisatsioonis on palgalisi töötajaid?</t>
  </si>
  <si>
    <t>Vastajate arv Sügis 2024</t>
  </si>
  <si>
    <t>Vastajate arv Sügis 2023</t>
  </si>
  <si>
    <t>Vastajate arv Sügis 2022</t>
  </si>
  <si>
    <t>Vastajate arv Sügis 2021</t>
  </si>
  <si>
    <t>Vastajate arv Sügis 2020</t>
  </si>
  <si>
    <t>Palgaliste töötajate all peame silmas juhatuse liikme lepingu, töölepingu, võlaõigusliku lepingu ja avaliku teenistuse seaduse alusel töötavaid inimesi. </t>
  </si>
  <si>
    <t>Jah, oli palgalisi töötajaid</t>
  </si>
  <si>
    <t>Ei olnud</t>
  </si>
  <si>
    <t>KOKKU</t>
  </si>
  <si>
    <r>
      <t>Organisatsiooni põhitegevusala </t>
    </r>
    <r>
      <rPr>
        <sz val="11"/>
        <color theme="1"/>
        <rFont val="Calibri"/>
        <family val="2"/>
        <scheme val="minor"/>
      </rPr>
      <t xml:space="preserve"> (märkida sai mitu)</t>
    </r>
  </si>
  <si>
    <t>Advokaadi- ja õigusabiteenused</t>
  </si>
  <si>
    <t>Arhitektuuri- ja inseneribürood</t>
  </si>
  <si>
    <t>Audiitor- ja raamatupidamisteenused</t>
  </si>
  <si>
    <t>Muud kutsetegevused</t>
  </si>
  <si>
    <t>Elektri- ja gaasivarustus, küte ja soojatootmine</t>
  </si>
  <si>
    <t>Hoonete ja maastike hooldus, koristus- ja puhastusteenused</t>
  </si>
  <si>
    <t>Kaevandamine ja mäetööstus</t>
  </si>
  <si>
    <t>Kinnisvaraalane tegevus</t>
  </si>
  <si>
    <t>Kultuur, sport, meelelahutus ja vaba aeg</t>
  </si>
  <si>
    <t>Masinate ja seadmete remont ja hooldus</t>
  </si>
  <si>
    <t>Meedia ja ajakirjandus</t>
  </si>
  <si>
    <t>Pangandus ja kindlustus</t>
  </si>
  <si>
    <t>Põllumajandus, metsamajandus ja kalapüük</t>
  </si>
  <si>
    <t>Posti- ja kullerteenused</t>
  </si>
  <si>
    <t>Reklaami, turunduse ja suhtekorralduse teenused</t>
  </si>
  <si>
    <t>Tööjõu vahendus, värbamine ja tööjõurent</t>
  </si>
  <si>
    <t>Turvateenused ja korrakaitse</t>
  </si>
  <si>
    <t>Veevarustus, kanalisatsioon, jäätme- ja saastekäitlus</t>
  </si>
  <si>
    <t>Vastajate organisatsiooni töötajate arv</t>
  </si>
  <si>
    <r>
      <t xml:space="preserve">Organisatsiooni tegevuspiirkonnad </t>
    </r>
    <r>
      <rPr>
        <sz val="11"/>
        <color theme="1"/>
        <rFont val="Calibri"/>
        <family val="2"/>
        <scheme val="minor"/>
      </rPr>
      <t xml:space="preserve"> (märkida sai mitu)</t>
    </r>
  </si>
  <si>
    <t>Üle Eesti erinevates maakondades</t>
  </si>
  <si>
    <t>Harjumaa</t>
  </si>
  <si>
    <t>Tallinn</t>
  </si>
  <si>
    <t>Hiiumaa</t>
  </si>
  <si>
    <t>Ida-Virumaa</t>
  </si>
  <si>
    <t>Järvamaa</t>
  </si>
  <si>
    <t>Jõgevamaa</t>
  </si>
  <si>
    <t>Läänemaa</t>
  </si>
  <si>
    <t>Lääne-Virumaa</t>
  </si>
  <si>
    <t>Pärnumaa</t>
  </si>
  <si>
    <t>Pärnu</t>
  </si>
  <si>
    <t>Põlvamaa</t>
  </si>
  <si>
    <t>Raplamaa</t>
  </si>
  <si>
    <t>Saaremaa</t>
  </si>
  <si>
    <t>Tartumaa</t>
  </si>
  <si>
    <t>Tartu</t>
  </si>
  <si>
    <t>Valgamaa</t>
  </si>
  <si>
    <t>Viljandimaa</t>
  </si>
  <si>
    <t>Võrumaa</t>
  </si>
  <si>
    <t>Välisriigid</t>
  </si>
  <si>
    <r>
      <t>Teie amet organisatsioonis</t>
    </r>
    <r>
      <rPr>
        <sz val="11"/>
        <color theme="1"/>
        <rFont val="Calibri"/>
        <family val="2"/>
        <scheme val="minor"/>
      </rPr>
      <t xml:space="preserve"> (märkida sai mitu)</t>
    </r>
  </si>
  <si>
    <t>Omanik</t>
  </si>
  <si>
    <t>Juhatuse liige, tippjuht</t>
  </si>
  <si>
    <t>Personalijuht</t>
  </si>
  <si>
    <t>Personalispetsialist või värbamiskonsultant</t>
  </si>
  <si>
    <t>Finantsjuht</t>
  </si>
  <si>
    <t>Tootmisjuht</t>
  </si>
  <si>
    <t>Muu valdkonna juht</t>
  </si>
  <si>
    <t>Üksuse või osakonna juht</t>
  </si>
  <si>
    <t>Spetsialist</t>
  </si>
  <si>
    <t>Assistent ja/või juhiabi</t>
  </si>
  <si>
    <t xml:space="preserve">Organisatsiooni tegutsemise aeg </t>
  </si>
  <si>
    <t>Alla kahe aasta</t>
  </si>
  <si>
    <t>3–5 aastat</t>
  </si>
  <si>
    <t>6–10 aastat</t>
  </si>
  <si>
    <t>Üle 10 aasta</t>
  </si>
  <si>
    <r>
      <t>Organisatsiooni töötasude keskmine tase konkurentidega võrreldes? </t>
    </r>
    <r>
      <rPr>
        <sz val="11"/>
        <color theme="1"/>
        <rFont val="Calibri"/>
        <family val="2"/>
        <scheme val="minor"/>
      </rPr>
      <t>(Vastajate hinnang)</t>
    </r>
  </si>
  <si>
    <t>Oluliselt madalam</t>
  </si>
  <si>
    <t>Oluliselt kõrgem</t>
  </si>
  <si>
    <t>*Sügisel 2020 seda küsimust ei küsitud.</t>
  </si>
  <si>
    <t>Palgainfo Agentuuri ja cvkeskus.ee tööandjate küsitluse tulemused sügisel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</si>
</sst>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theme="9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medium">
        <color theme="0" tint="-0.24994659260841701"/>
      </right>
      <top/>
      <bottom style="thin">
        <color theme="0"/>
      </bottom>
      <diagonal/>
    </border>
    <border>
      <left style="medium">
        <color theme="0" tint="-0.24994659260841701"/>
      </left>
      <right/>
      <top/>
      <bottom style="thin">
        <color theme="0"/>
      </bottom>
      <diagonal/>
    </border>
    <border>
      <left style="medium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 tint="-0.24994659260841701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medium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/>
      <bottom style="thin">
        <color theme="0" tint="-0.14996795556505021"/>
      </bottom>
      <diagonal/>
    </border>
    <border>
      <left/>
      <right style="medium">
        <color theme="0" tint="-0.24994659260841701"/>
      </right>
      <top/>
      <bottom/>
      <diagonal/>
    </border>
    <border>
      <left/>
      <right style="thin">
        <color theme="0"/>
      </right>
      <top/>
      <bottom style="thin">
        <color theme="0" tint="-0.14993743705557422"/>
      </bottom>
      <diagonal/>
    </border>
    <border>
      <left style="medium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medium">
        <color theme="0" tint="-0.24994659260841701"/>
      </right>
      <top style="thin">
        <color theme="0" tint="-0.14990691854609822"/>
      </top>
      <bottom style="thin">
        <color theme="0" tint="-0.14990691854609822"/>
      </bottom>
      <diagonal/>
    </border>
    <border>
      <left style="medium">
        <color theme="0" tint="-0.24994659260841701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0691854609822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069185460982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 tint="-0.24994659260841701"/>
      </right>
      <top style="thin">
        <color theme="0"/>
      </top>
      <bottom style="thin">
        <color theme="0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34998626667073579"/>
      </right>
      <top style="thin">
        <color theme="0"/>
      </top>
      <bottom style="thin">
        <color theme="0"/>
      </bottom>
      <diagonal/>
    </border>
    <border>
      <left style="medium">
        <color theme="0" tint="-0.34998626667073579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 tint="-0.34998626667073579"/>
      </right>
      <top style="thin">
        <color theme="0"/>
      </top>
      <bottom/>
      <diagonal/>
    </border>
    <border>
      <left style="thin">
        <color theme="0" tint="-0.14996795556505021"/>
      </left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 tint="-0.2499465926084170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1" fillId="0" borderId="1" applyNumberFormat="0" applyFill="0" applyAlignment="0" applyProtection="0"/>
    <xf numFmtId="0" fontId="4" fillId="2" borderId="2">
      <alignment horizontal="left" vertical="center" wrapText="1" indent="1"/>
    </xf>
    <xf numFmtId="0" fontId="4" fillId="2" borderId="2">
      <alignment horizontal="center" vertical="center" wrapText="1"/>
    </xf>
    <xf numFmtId="0" fontId="2" fillId="0" borderId="0"/>
    <xf numFmtId="0" fontId="4" fillId="2" borderId="0"/>
  </cellStyleXfs>
  <cellXfs count="198">
    <xf numFmtId="0" fontId="0" fillId="0" borderId="0" xfId="0"/>
    <xf numFmtId="0" fontId="1" fillId="0" borderId="1" xfId="2"/>
    <xf numFmtId="0" fontId="3" fillId="0" borderId="0" xfId="0" applyFont="1" applyAlignment="1">
      <alignment horizontal="left" indent="1"/>
    </xf>
    <xf numFmtId="9" fontId="0" fillId="0" borderId="0" xfId="0" applyNumberFormat="1"/>
    <xf numFmtId="0" fontId="4" fillId="2" borderId="2" xfId="3">
      <alignment horizontal="left" vertical="center" wrapText="1" indent="1"/>
    </xf>
    <xf numFmtId="0" fontId="4" fillId="3" borderId="2" xfId="4" applyFill="1">
      <alignment horizontal="center" vertical="center" wrapText="1"/>
    </xf>
    <xf numFmtId="0" fontId="4" fillId="2" borderId="2" xfId="4">
      <alignment horizontal="center" vertical="center" wrapText="1"/>
    </xf>
    <xf numFmtId="0" fontId="0" fillId="0" borderId="3" xfId="0" applyBorder="1" applyAlignment="1">
      <alignment horizontal="left" vertical="center" wrapText="1" indent="1"/>
    </xf>
    <xf numFmtId="9" fontId="0" fillId="0" borderId="4" xfId="0" applyNumberFormat="1" applyBorder="1" applyAlignment="1">
      <alignment horizontal="right" vertical="center" indent="1"/>
    </xf>
    <xf numFmtId="0" fontId="1" fillId="0" borderId="1" xfId="2" applyFill="1"/>
    <xf numFmtId="0" fontId="2" fillId="0" borderId="0" xfId="5" applyAlignment="1">
      <alignment wrapText="1"/>
    </xf>
    <xf numFmtId="0" fontId="2" fillId="0" borderId="0" xfId="5" applyAlignment="1">
      <alignment vertical="center" wrapText="1"/>
    </xf>
    <xf numFmtId="9" fontId="0" fillId="0" borderId="3" xfId="0" applyNumberFormat="1" applyBorder="1" applyAlignment="1">
      <alignment horizontal="right" vertical="center" indent="1"/>
    </xf>
    <xf numFmtId="2" fontId="2" fillId="0" borderId="0" xfId="5" applyNumberFormat="1" applyAlignment="1">
      <alignment vertical="center" wrapText="1"/>
    </xf>
    <xf numFmtId="0" fontId="2" fillId="0" borderId="0" xfId="5"/>
    <xf numFmtId="0" fontId="4" fillId="2" borderId="5" xfId="4" applyBorder="1">
      <alignment horizontal="center" vertical="center" wrapText="1"/>
    </xf>
    <xf numFmtId="0" fontId="4" fillId="2" borderId="7" xfId="4" applyBorder="1">
      <alignment horizontal="center" vertical="center" wrapText="1"/>
    </xf>
    <xf numFmtId="2" fontId="0" fillId="0" borderId="3" xfId="0" applyNumberFormat="1" applyBorder="1" applyAlignment="1">
      <alignment horizontal="right" vertical="center" indent="1"/>
    </xf>
    <xf numFmtId="0" fontId="2" fillId="0" borderId="0" xfId="5" applyAlignment="1">
      <alignment vertical="center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2" applyFill="1" applyAlignment="1">
      <alignment horizontal="left" vertical="center" wrapText="1" indent="1"/>
    </xf>
    <xf numFmtId="0" fontId="4" fillId="2" borderId="8" xfId="4" applyBorder="1">
      <alignment horizontal="center" vertical="center" wrapText="1"/>
    </xf>
    <xf numFmtId="0" fontId="4" fillId="3" borderId="8" xfId="4" applyFill="1" applyBorder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9" fontId="0" fillId="0" borderId="0" xfId="0" applyNumberFormat="1" applyAlignment="1">
      <alignment horizontal="right" vertical="center" indent="1"/>
    </xf>
    <xf numFmtId="0" fontId="5" fillId="0" borderId="0" xfId="0" applyFont="1" applyAlignment="1">
      <alignment horizontal="left" vertical="center" wrapText="1" indent="1"/>
    </xf>
    <xf numFmtId="9" fontId="5" fillId="0" borderId="0" xfId="0" applyNumberFormat="1" applyFont="1" applyAlignment="1">
      <alignment horizontal="left" vertical="center" wrapText="1" indent="1"/>
    </xf>
    <xf numFmtId="0" fontId="4" fillId="2" borderId="14" xfId="4" applyBorder="1">
      <alignment horizontal="center" vertical="center" wrapText="1"/>
    </xf>
    <xf numFmtId="9" fontId="0" fillId="0" borderId="15" xfId="0" applyNumberFormat="1" applyBorder="1" applyAlignment="1">
      <alignment horizontal="right" vertical="center" indent="1"/>
    </xf>
    <xf numFmtId="9" fontId="0" fillId="0" borderId="16" xfId="0" applyNumberFormat="1" applyBorder="1" applyAlignment="1">
      <alignment horizontal="right" vertical="center" indent="1"/>
    </xf>
    <xf numFmtId="9" fontId="0" fillId="0" borderId="17" xfId="0" applyNumberFormat="1" applyBorder="1" applyAlignment="1">
      <alignment horizontal="right" vertical="center" indent="1"/>
    </xf>
    <xf numFmtId="0" fontId="4" fillId="2" borderId="18" xfId="4" applyBorder="1">
      <alignment horizontal="center" vertical="center" wrapText="1"/>
    </xf>
    <xf numFmtId="9" fontId="0" fillId="0" borderId="19" xfId="0" applyNumberFormat="1" applyBorder="1" applyAlignment="1">
      <alignment horizontal="right" vertical="center" indent="1"/>
    </xf>
    <xf numFmtId="9" fontId="0" fillId="0" borderId="20" xfId="0" applyNumberFormat="1" applyBorder="1" applyAlignment="1">
      <alignment horizontal="right" vertical="center" indent="1"/>
    </xf>
    <xf numFmtId="9" fontId="0" fillId="0" borderId="21" xfId="0" applyNumberFormat="1" applyBorder="1" applyAlignment="1">
      <alignment horizontal="right" vertical="center" indent="1"/>
    </xf>
    <xf numFmtId="0" fontId="4" fillId="0" borderId="3" xfId="0" applyFont="1" applyBorder="1" applyAlignment="1">
      <alignment horizontal="left" vertical="center" wrapText="1" indent="1"/>
    </xf>
    <xf numFmtId="0" fontId="4" fillId="2" borderId="4" xfId="4" applyBorder="1">
      <alignment horizontal="center" vertical="center" wrapText="1"/>
    </xf>
    <xf numFmtId="9" fontId="0" fillId="0" borderId="24" xfId="0" applyNumberFormat="1" applyBorder="1" applyAlignment="1">
      <alignment horizontal="right" vertical="center" indent="1"/>
    </xf>
    <xf numFmtId="9" fontId="0" fillId="0" borderId="25" xfId="0" applyNumberFormat="1" applyBorder="1" applyAlignment="1">
      <alignment horizontal="right" vertical="center" indent="1"/>
    </xf>
    <xf numFmtId="9" fontId="0" fillId="0" borderId="26" xfId="0" applyNumberFormat="1" applyBorder="1" applyAlignment="1">
      <alignment horizontal="right" vertical="center" indent="1"/>
    </xf>
    <xf numFmtId="9" fontId="0" fillId="0" borderId="27" xfId="0" applyNumberFormat="1" applyBorder="1" applyAlignment="1">
      <alignment horizontal="right" vertical="center" indent="1"/>
    </xf>
    <xf numFmtId="0" fontId="4" fillId="2" borderId="29" xfId="4" applyBorder="1">
      <alignment horizontal="center" vertical="center" wrapText="1"/>
    </xf>
    <xf numFmtId="0" fontId="0" fillId="0" borderId="30" xfId="0" applyBorder="1" applyAlignment="1">
      <alignment horizontal="left" vertical="center" wrapText="1" indent="1"/>
    </xf>
    <xf numFmtId="9" fontId="0" fillId="0" borderId="31" xfId="0" applyNumberFormat="1" applyBorder="1" applyAlignment="1">
      <alignment horizontal="right" vertical="center" indent="1"/>
    </xf>
    <xf numFmtId="9" fontId="0" fillId="0" borderId="32" xfId="0" applyNumberFormat="1" applyBorder="1" applyAlignment="1">
      <alignment horizontal="right" vertical="center" indent="1"/>
    </xf>
    <xf numFmtId="9" fontId="0" fillId="0" borderId="33" xfId="0" applyNumberFormat="1" applyBorder="1" applyAlignment="1">
      <alignment horizontal="right" vertical="center" indent="1"/>
    </xf>
    <xf numFmtId="9" fontId="0" fillId="0" borderId="31" xfId="0" applyNumberFormat="1" applyBorder="1"/>
    <xf numFmtId="9" fontId="0" fillId="0" borderId="32" xfId="0" applyNumberFormat="1" applyBorder="1"/>
    <xf numFmtId="9" fontId="0" fillId="0" borderId="35" xfId="0" applyNumberFormat="1" applyBorder="1"/>
    <xf numFmtId="0" fontId="4" fillId="0" borderId="0" xfId="4" applyFill="1" applyBorder="1">
      <alignment horizontal="center" vertical="center" wrapText="1"/>
    </xf>
    <xf numFmtId="9" fontId="0" fillId="0" borderId="36" xfId="0" applyNumberFormat="1" applyBorder="1" applyAlignment="1">
      <alignment horizontal="right" vertical="center" indent="1"/>
    </xf>
    <xf numFmtId="9" fontId="0" fillId="0" borderId="37" xfId="0" applyNumberFormat="1" applyBorder="1" applyAlignment="1">
      <alignment horizontal="right" vertical="center" indent="1"/>
    </xf>
    <xf numFmtId="0" fontId="4" fillId="3" borderId="2" xfId="3" applyFill="1">
      <alignment horizontal="left" vertical="center" wrapText="1" indent="1"/>
    </xf>
    <xf numFmtId="0" fontId="1" fillId="0" borderId="1" xfId="2" applyFill="1" applyAlignment="1">
      <alignment horizontal="left" vertical="center" wrapText="1"/>
    </xf>
    <xf numFmtId="0" fontId="1" fillId="0" borderId="1" xfId="2" applyFill="1" applyAlignment="1">
      <alignment horizontal="left" vertical="center" indent="1"/>
    </xf>
    <xf numFmtId="0" fontId="4" fillId="2" borderId="39" xfId="4" applyBorder="1">
      <alignment horizontal="center" vertical="center" wrapText="1"/>
    </xf>
    <xf numFmtId="0" fontId="4" fillId="2" borderId="40" xfId="4" applyBorder="1">
      <alignment horizontal="center" vertical="center" wrapText="1"/>
    </xf>
    <xf numFmtId="9" fontId="0" fillId="0" borderId="3" xfId="0" applyNumberFormat="1" applyBorder="1" applyAlignment="1">
      <alignment horizontal="right" vertical="center" wrapText="1" indent="1"/>
    </xf>
    <xf numFmtId="9" fontId="0" fillId="0" borderId="0" xfId="0" applyNumberFormat="1" applyAlignment="1">
      <alignment horizontal="right" vertical="center" wrapText="1" indent="1"/>
    </xf>
    <xf numFmtId="9" fontId="0" fillId="0" borderId="3" xfId="0" applyNumberFormat="1" applyBorder="1"/>
    <xf numFmtId="9" fontId="0" fillId="0" borderId="19" xfId="0" applyNumberFormat="1" applyBorder="1"/>
    <xf numFmtId="9" fontId="0" fillId="0" borderId="41" xfId="0" applyNumberFormat="1" applyBorder="1" applyAlignment="1">
      <alignment horizontal="right" vertical="center" indent="1"/>
    </xf>
    <xf numFmtId="0" fontId="4" fillId="2" borderId="44" xfId="4" applyBorder="1">
      <alignment horizontal="center" vertical="center" wrapText="1"/>
    </xf>
    <xf numFmtId="9" fontId="0" fillId="0" borderId="45" xfId="0" applyNumberFormat="1" applyBorder="1" applyAlignment="1">
      <alignment horizontal="right" vertical="center" indent="1"/>
    </xf>
    <xf numFmtId="9" fontId="0" fillId="0" borderId="46" xfId="0" applyNumberForma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4" fillId="2" borderId="3" xfId="6" applyBorder="1" applyAlignment="1">
      <alignment horizontal="left" vertical="center" wrapText="1" indent="1"/>
    </xf>
    <xf numFmtId="0" fontId="4" fillId="3" borderId="47" xfId="4" applyFill="1" applyBorder="1">
      <alignment horizontal="center" vertical="center" wrapText="1"/>
    </xf>
    <xf numFmtId="0" fontId="4" fillId="2" borderId="47" xfId="4" applyBorder="1">
      <alignment horizontal="center" vertical="center" wrapText="1"/>
    </xf>
    <xf numFmtId="0" fontId="7" fillId="0" borderId="3" xfId="6" applyFont="1" applyFill="1" applyBorder="1" applyAlignment="1">
      <alignment horizontal="left" vertical="center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wrapText="1"/>
    </xf>
    <xf numFmtId="0" fontId="4" fillId="2" borderId="3" xfId="3" applyBorder="1">
      <alignment horizontal="left" vertical="center" wrapText="1" indent="1"/>
    </xf>
    <xf numFmtId="0" fontId="4" fillId="0" borderId="0" xfId="0" applyFont="1"/>
    <xf numFmtId="49" fontId="0" fillId="0" borderId="3" xfId="0" applyNumberForma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left" vertical="center" wrapText="1" indent="1"/>
    </xf>
    <xf numFmtId="9" fontId="0" fillId="0" borderId="0" xfId="1" applyFont="1" applyBorder="1" applyAlignment="1">
      <alignment wrapText="1"/>
    </xf>
    <xf numFmtId="0" fontId="0" fillId="0" borderId="0" xfId="0" applyAlignment="1">
      <alignment vertical="center"/>
    </xf>
    <xf numFmtId="9" fontId="0" fillId="0" borderId="0" xfId="1" applyFont="1"/>
    <xf numFmtId="9" fontId="0" fillId="0" borderId="3" xfId="1" applyFont="1" applyBorder="1" applyAlignment="1">
      <alignment wrapText="1"/>
    </xf>
    <xf numFmtId="9" fontId="4" fillId="0" borderId="3" xfId="1" applyFont="1" applyBorder="1" applyAlignment="1">
      <alignment wrapText="1"/>
    </xf>
    <xf numFmtId="9" fontId="0" fillId="0" borderId="0" xfId="1" applyFont="1" applyAlignment="1">
      <alignment wrapText="1"/>
    </xf>
    <xf numFmtId="0" fontId="1" fillId="0" borderId="1" xfId="2" applyFill="1" applyAlignment="1">
      <alignment horizontal="right" vertical="center" indent="1"/>
    </xf>
    <xf numFmtId="9" fontId="0" fillId="0" borderId="3" xfId="0" applyNumberFormat="1" applyBorder="1" applyAlignment="1">
      <alignment horizontal="left" vertical="center" indent="1"/>
    </xf>
    <xf numFmtId="0" fontId="4" fillId="4" borderId="8" xfId="4" applyFill="1" applyBorder="1">
      <alignment horizontal="center" vertical="center" wrapText="1"/>
    </xf>
    <xf numFmtId="0" fontId="4" fillId="2" borderId="48" xfId="4" applyBorder="1">
      <alignment horizontal="center" vertical="center" wrapText="1"/>
    </xf>
    <xf numFmtId="0" fontId="4" fillId="4" borderId="29" xfId="4" applyFill="1" applyBorder="1">
      <alignment horizontal="center" vertical="center" wrapText="1"/>
    </xf>
    <xf numFmtId="0" fontId="4" fillId="4" borderId="18" xfId="4" applyFill="1" applyBorder="1">
      <alignment horizontal="center" vertical="center" wrapText="1"/>
    </xf>
    <xf numFmtId="9" fontId="0" fillId="0" borderId="3" xfId="1" applyFont="1" applyBorder="1" applyAlignment="1">
      <alignment horizontal="right" vertical="center" indent="1"/>
    </xf>
    <xf numFmtId="9" fontId="0" fillId="0" borderId="4" xfId="1" applyFont="1" applyBorder="1" applyAlignment="1">
      <alignment horizontal="right" vertical="center" indent="1"/>
    </xf>
    <xf numFmtId="9" fontId="4" fillId="4" borderId="8" xfId="1" applyFont="1" applyFill="1" applyBorder="1" applyAlignment="1">
      <alignment horizontal="right" vertical="center" wrapText="1"/>
    </xf>
    <xf numFmtId="9" fontId="4" fillId="2" borderId="8" xfId="1" applyFont="1" applyFill="1" applyBorder="1" applyAlignment="1">
      <alignment horizontal="right" vertical="center" wrapText="1"/>
    </xf>
    <xf numFmtId="9" fontId="4" fillId="2" borderId="48" xfId="1" applyFont="1" applyFill="1" applyBorder="1" applyAlignment="1">
      <alignment horizontal="right" vertical="center" wrapText="1"/>
    </xf>
    <xf numFmtId="0" fontId="4" fillId="4" borderId="39" xfId="4" applyFill="1" applyBorder="1">
      <alignment horizontal="center" vertical="center" wrapText="1"/>
    </xf>
    <xf numFmtId="0" fontId="4" fillId="2" borderId="49" xfId="4" applyBorder="1">
      <alignment horizontal="center" vertical="center" wrapText="1"/>
    </xf>
    <xf numFmtId="0" fontId="4" fillId="4" borderId="50" xfId="4" applyFill="1" applyBorder="1">
      <alignment horizontal="center" vertical="center" wrapText="1"/>
    </xf>
    <xf numFmtId="0" fontId="4" fillId="2" borderId="51" xfId="4" applyBorder="1">
      <alignment horizontal="center" vertical="center" wrapText="1"/>
    </xf>
    <xf numFmtId="0" fontId="4" fillId="4" borderId="22" xfId="4" applyFill="1" applyBorder="1">
      <alignment horizontal="center" vertical="center" wrapText="1"/>
    </xf>
    <xf numFmtId="9" fontId="0" fillId="0" borderId="3" xfId="1" applyFont="1" applyBorder="1" applyAlignment="1">
      <alignment horizontal="right" vertical="center" wrapText="1" indent="1"/>
    </xf>
    <xf numFmtId="9" fontId="0" fillId="0" borderId="0" xfId="1" applyFont="1" applyAlignment="1">
      <alignment horizontal="right" vertical="center" wrapText="1" indent="1"/>
    </xf>
    <xf numFmtId="0" fontId="4" fillId="2" borderId="2" xfId="3" applyAlignment="1">
      <alignment vertical="center"/>
    </xf>
    <xf numFmtId="0" fontId="0" fillId="0" borderId="3" xfId="0" applyBorder="1" applyAlignment="1">
      <alignment horizontal="right" vertical="center" indent="1"/>
    </xf>
    <xf numFmtId="9" fontId="2" fillId="0" borderId="0" xfId="5" applyNumberFormat="1" applyAlignment="1">
      <alignment vertical="center" wrapText="1"/>
    </xf>
    <xf numFmtId="0" fontId="1" fillId="0" borderId="1" xfId="2" applyFill="1" applyAlignment="1">
      <alignment horizontal="center" vertical="center" wrapText="1"/>
    </xf>
    <xf numFmtId="9" fontId="1" fillId="0" borderId="1" xfId="2" applyNumberFormat="1" applyFill="1" applyAlignment="1">
      <alignment horizontal="right" vertical="center" indent="1"/>
    </xf>
    <xf numFmtId="0" fontId="5" fillId="0" borderId="0" xfId="0" applyFont="1" applyAlignment="1">
      <alignment horizontal="left" wrapText="1" indent="1"/>
    </xf>
    <xf numFmtId="0" fontId="0" fillId="0" borderId="4" xfId="0" applyBorder="1" applyAlignment="1">
      <alignment horizontal="left" vertical="center" wrapText="1" indent="1"/>
    </xf>
    <xf numFmtId="9" fontId="0" fillId="0" borderId="0" xfId="1" applyFont="1" applyAlignment="1">
      <alignment vertical="center"/>
    </xf>
    <xf numFmtId="9" fontId="0" fillId="0" borderId="15" xfId="0" applyNumberFormat="1" applyBorder="1" applyAlignment="1">
      <alignment horizontal="right" indent="1"/>
    </xf>
    <xf numFmtId="0" fontId="0" fillId="0" borderId="15" xfId="0" applyBorder="1" applyAlignment="1">
      <alignment horizontal="right" indent="1"/>
    </xf>
    <xf numFmtId="0" fontId="0" fillId="0" borderId="24" xfId="0" applyBorder="1" applyAlignment="1">
      <alignment horizontal="left" vertical="center" wrapText="1" indent="1"/>
    </xf>
    <xf numFmtId="9" fontId="0" fillId="0" borderId="0" xfId="0" applyNumberFormat="1" applyAlignment="1">
      <alignment wrapText="1"/>
    </xf>
    <xf numFmtId="0" fontId="4" fillId="2" borderId="2" xfId="3" applyAlignment="1">
      <alignment vertical="center" wrapText="1"/>
    </xf>
    <xf numFmtId="0" fontId="4" fillId="2" borderId="2" xfId="4" applyAlignment="1">
      <alignment horizontal="left" vertical="center" wrapText="1" indent="1"/>
    </xf>
    <xf numFmtId="0" fontId="1" fillId="0" borderId="1" xfId="2" applyAlignment="1">
      <alignment horizontal="left" vertical="center" wrapText="1" indent="1"/>
    </xf>
    <xf numFmtId="0" fontId="1" fillId="0" borderId="1" xfId="2" applyAlignment="1">
      <alignment horizontal="right" vertical="center" indent="1"/>
    </xf>
    <xf numFmtId="9" fontId="1" fillId="0" borderId="1" xfId="2" applyNumberFormat="1" applyAlignment="1">
      <alignment horizontal="right" vertical="center" indent="1"/>
    </xf>
    <xf numFmtId="0" fontId="5" fillId="0" borderId="3" xfId="0" applyFont="1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8" fillId="0" borderId="0" xfId="5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right" vertical="center" indent="1"/>
    </xf>
    <xf numFmtId="0" fontId="0" fillId="0" borderId="0" xfId="0" applyAlignment="1">
      <alignment horizontal="center" vertical="center" wrapText="1"/>
    </xf>
    <xf numFmtId="0" fontId="5" fillId="0" borderId="55" xfId="0" applyFont="1" applyBorder="1" applyAlignment="1">
      <alignment horizontal="left" vertical="center" wrapText="1" indent="1"/>
    </xf>
    <xf numFmtId="0" fontId="0" fillId="0" borderId="55" xfId="0" applyBorder="1" applyAlignment="1">
      <alignment horizontal="left" vertical="center" wrapText="1" indent="1"/>
    </xf>
    <xf numFmtId="0" fontId="0" fillId="0" borderId="55" xfId="0" applyBorder="1" applyAlignment="1">
      <alignment horizontal="right" vertical="center" indent="1"/>
    </xf>
    <xf numFmtId="0" fontId="0" fillId="0" borderId="15" xfId="0" applyBorder="1" applyAlignment="1">
      <alignment horizontal="left" vertical="center" wrapText="1" indent="1"/>
    </xf>
    <xf numFmtId="0" fontId="0" fillId="0" borderId="15" xfId="0" applyBorder="1" applyAlignment="1">
      <alignment horizontal="right" vertical="center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indent="1"/>
    </xf>
    <xf numFmtId="0" fontId="0" fillId="0" borderId="24" xfId="0" applyBorder="1" applyAlignment="1">
      <alignment horizontal="right" vertical="center" wrapText="1" indent="1"/>
    </xf>
    <xf numFmtId="0" fontId="0" fillId="0" borderId="24" xfId="0" applyBorder="1" applyAlignment="1">
      <alignment horizontal="right" vertical="center" indent="1"/>
    </xf>
    <xf numFmtId="0" fontId="0" fillId="0" borderId="56" xfId="0" applyBorder="1" applyAlignment="1">
      <alignment horizontal="left" vertical="center" wrapText="1" indent="1"/>
    </xf>
    <xf numFmtId="9" fontId="0" fillId="0" borderId="56" xfId="0" applyNumberFormat="1" applyBorder="1" applyAlignment="1">
      <alignment horizontal="right" vertical="center" indent="1"/>
    </xf>
    <xf numFmtId="0" fontId="0" fillId="0" borderId="57" xfId="0" applyBorder="1" applyAlignment="1">
      <alignment horizontal="left" vertical="center" wrapText="1" indent="1"/>
    </xf>
    <xf numFmtId="9" fontId="0" fillId="0" borderId="57" xfId="0" applyNumberFormat="1" applyBorder="1" applyAlignment="1">
      <alignment horizontal="right" vertical="center" indent="1"/>
    </xf>
    <xf numFmtId="9" fontId="0" fillId="0" borderId="0" xfId="0" applyNumberFormat="1" applyAlignment="1">
      <alignment horizontal="left" vertical="center" wrapText="1" indent="1"/>
    </xf>
    <xf numFmtId="0" fontId="4" fillId="2" borderId="2" xfId="3">
      <alignment horizontal="left" vertical="center" wrapText="1" indent="1"/>
    </xf>
    <xf numFmtId="0" fontId="4" fillId="2" borderId="5" xfId="4" applyBorder="1">
      <alignment horizontal="center" vertical="center" wrapText="1"/>
    </xf>
    <xf numFmtId="0" fontId="4" fillId="2" borderId="6" xfId="4" applyBorder="1">
      <alignment horizontal="center" vertical="center" wrapText="1"/>
    </xf>
    <xf numFmtId="0" fontId="4" fillId="2" borderId="7" xfId="4" applyBorder="1">
      <alignment horizontal="center" vertical="center" wrapText="1"/>
    </xf>
    <xf numFmtId="0" fontId="4" fillId="3" borderId="2" xfId="4" applyFill="1">
      <alignment horizontal="center" vertical="center" wrapText="1"/>
    </xf>
    <xf numFmtId="0" fontId="4" fillId="2" borderId="2" xfId="4">
      <alignment horizontal="center" vertical="center" wrapText="1"/>
    </xf>
    <xf numFmtId="0" fontId="4" fillId="2" borderId="54" xfId="4" applyBorder="1">
      <alignment horizontal="center" vertical="center" wrapText="1"/>
    </xf>
    <xf numFmtId="0" fontId="4" fillId="2" borderId="25" xfId="4" applyBorder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0" fontId="4" fillId="2" borderId="23" xfId="4" applyBorder="1">
      <alignment horizontal="center" vertical="center" wrapText="1"/>
    </xf>
    <xf numFmtId="0" fontId="4" fillId="2" borderId="9" xfId="4" applyBorder="1">
      <alignment horizontal="center" vertical="center" wrapText="1"/>
    </xf>
    <xf numFmtId="0" fontId="4" fillId="2" borderId="5" xfId="3" applyBorder="1" applyAlignment="1">
      <alignment horizontal="center" vertical="center" wrapText="1"/>
    </xf>
    <xf numFmtId="0" fontId="4" fillId="2" borderId="6" xfId="3" applyBorder="1" applyAlignment="1">
      <alignment horizontal="center" vertical="center" wrapText="1"/>
    </xf>
    <xf numFmtId="0" fontId="4" fillId="2" borderId="7" xfId="3" applyBorder="1" applyAlignment="1">
      <alignment horizontal="center" vertical="center" wrapText="1"/>
    </xf>
    <xf numFmtId="0" fontId="4" fillId="2" borderId="52" xfId="4" applyBorder="1">
      <alignment horizontal="center" vertical="center" wrapText="1"/>
    </xf>
    <xf numFmtId="0" fontId="4" fillId="2" borderId="53" xfId="4" applyBorder="1">
      <alignment horizontal="center" vertical="center" wrapText="1"/>
    </xf>
    <xf numFmtId="0" fontId="4" fillId="3" borderId="5" xfId="4" applyFill="1" applyBorder="1">
      <alignment horizontal="center" vertical="center" wrapText="1"/>
    </xf>
    <xf numFmtId="0" fontId="4" fillId="3" borderId="6" xfId="4" applyFill="1" applyBorder="1">
      <alignment horizontal="center" vertical="center" wrapText="1"/>
    </xf>
    <xf numFmtId="0" fontId="4" fillId="3" borderId="7" xfId="4" applyFill="1" applyBorder="1">
      <alignment horizontal="center" vertical="center" wrapText="1"/>
    </xf>
    <xf numFmtId="0" fontId="4" fillId="2" borderId="8" xfId="3" applyBorder="1" applyAlignment="1">
      <alignment horizontal="left" vertical="center" wrapText="1"/>
    </xf>
    <xf numFmtId="0" fontId="4" fillId="2" borderId="34" xfId="3" applyBorder="1" applyAlignment="1">
      <alignment horizontal="left" vertical="center" wrapText="1"/>
    </xf>
    <xf numFmtId="0" fontId="4" fillId="3" borderId="23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2" borderId="10" xfId="4" applyBorder="1">
      <alignment horizontal="center" vertical="center" wrapText="1"/>
    </xf>
    <xf numFmtId="0" fontId="4" fillId="2" borderId="11" xfId="4" applyBorder="1">
      <alignment horizontal="center" vertical="center" wrapText="1"/>
    </xf>
    <xf numFmtId="0" fontId="4" fillId="2" borderId="12" xfId="4" applyBorder="1">
      <alignment horizontal="center" vertical="center" wrapText="1"/>
    </xf>
    <xf numFmtId="0" fontId="4" fillId="2" borderId="22" xfId="3" applyBorder="1" applyAlignment="1">
      <alignment horizontal="left" vertical="center" wrapText="1"/>
    </xf>
    <xf numFmtId="0" fontId="4" fillId="2" borderId="28" xfId="3" applyBorder="1" applyAlignment="1">
      <alignment horizontal="left" vertical="center" wrapText="1"/>
    </xf>
    <xf numFmtId="0" fontId="4" fillId="3" borderId="9" xfId="3" applyFill="1" applyBorder="1" applyAlignment="1">
      <alignment horizontal="center"/>
    </xf>
    <xf numFmtId="0" fontId="4" fillId="3" borderId="10" xfId="3" applyFill="1" applyBorder="1" applyAlignment="1">
      <alignment horizontal="center"/>
    </xf>
    <xf numFmtId="0" fontId="4" fillId="2" borderId="9" xfId="3" applyBorder="1" applyAlignment="1">
      <alignment horizontal="center"/>
    </xf>
    <xf numFmtId="0" fontId="4" fillId="2" borderId="10" xfId="3" applyBorder="1" applyAlignment="1">
      <alignment horizontal="center"/>
    </xf>
    <xf numFmtId="0" fontId="4" fillId="2" borderId="11" xfId="3" applyBorder="1" applyAlignment="1">
      <alignment horizontal="center"/>
    </xf>
    <xf numFmtId="0" fontId="4" fillId="2" borderId="22" xfId="4" applyBorder="1">
      <alignment horizontal="center" vertical="center" wrapText="1"/>
    </xf>
    <xf numFmtId="0" fontId="4" fillId="2" borderId="13" xfId="4" applyBorder="1">
      <alignment horizontal="center" vertical="center" wrapText="1"/>
    </xf>
    <xf numFmtId="0" fontId="4" fillId="3" borderId="42" xfId="4" applyFill="1" applyBorder="1">
      <alignment horizontal="center" vertical="center" wrapText="1"/>
    </xf>
    <xf numFmtId="0" fontId="4" fillId="2" borderId="43" xfId="4" applyBorder="1" applyAlignment="1">
      <alignment horizontal="center" vertical="center"/>
    </xf>
    <xf numFmtId="0" fontId="4" fillId="2" borderId="6" xfId="4" applyBorder="1" applyAlignment="1">
      <alignment horizontal="center" vertical="center"/>
    </xf>
    <xf numFmtId="0" fontId="4" fillId="2" borderId="42" xfId="4" applyBorder="1" applyAlignment="1">
      <alignment horizontal="center" vertical="center"/>
    </xf>
    <xf numFmtId="0" fontId="4" fillId="2" borderId="43" xfId="4" applyBorder="1">
      <alignment horizontal="center" vertical="center" wrapText="1"/>
    </xf>
    <xf numFmtId="0" fontId="4" fillId="3" borderId="13" xfId="4" applyFill="1" applyBorder="1">
      <alignment horizontal="center" vertical="center" wrapText="1"/>
    </xf>
    <xf numFmtId="0" fontId="4" fillId="2" borderId="23" xfId="4" applyBorder="1" applyAlignment="1">
      <alignment horizontal="center" vertical="center"/>
    </xf>
    <xf numFmtId="0" fontId="4" fillId="2" borderId="9" xfId="4" applyBorder="1" applyAlignment="1">
      <alignment horizontal="center" vertical="center"/>
    </xf>
    <xf numFmtId="0" fontId="4" fillId="2" borderId="38" xfId="4" applyBorder="1" applyAlignment="1">
      <alignment horizontal="center" vertical="center"/>
    </xf>
    <xf numFmtId="0" fontId="4" fillId="2" borderId="8" xfId="4" applyBorder="1">
      <alignment horizontal="center" vertical="center" wrapText="1"/>
    </xf>
    <xf numFmtId="0" fontId="4" fillId="2" borderId="39" xfId="4" applyBorder="1">
      <alignment horizontal="center" vertical="center" wrapText="1"/>
    </xf>
    <xf numFmtId="0" fontId="4" fillId="2" borderId="23" xfId="4" applyBorder="1" applyAlignment="1">
      <alignment horizontal="center" vertical="center" wrapText="1"/>
    </xf>
    <xf numFmtId="0" fontId="4" fillId="2" borderId="9" xfId="4" applyBorder="1" applyAlignment="1">
      <alignment horizontal="center" vertical="center" wrapText="1"/>
    </xf>
    <xf numFmtId="0" fontId="4" fillId="2" borderId="5" xfId="4" applyBorder="1" applyAlignment="1">
      <alignment horizontal="center" vertical="center" wrapText="1"/>
    </xf>
    <xf numFmtId="0" fontId="4" fillId="2" borderId="6" xfId="4" applyBorder="1" applyAlignment="1">
      <alignment horizontal="center" vertical="center" wrapText="1"/>
    </xf>
    <xf numFmtId="0" fontId="4" fillId="2" borderId="7" xfId="4" applyBorder="1" applyAlignment="1">
      <alignment horizontal="center" vertical="center" wrapText="1"/>
    </xf>
  </cellXfs>
  <cellStyles count="7">
    <cellStyle name="Alapeakiri" xfId="6" xr:uid="{E82B0182-B13F-4A1C-845F-A117E05D0E33}"/>
    <cellStyle name="Alapeakiri 2" xfId="3" xr:uid="{1BE3CFB8-BB81-409F-96BE-71CBDFACE851}"/>
    <cellStyle name="Alapealkiri1" xfId="4" xr:uid="{453BFA07-7B24-452A-BB7F-266EA7E1E5F8}"/>
    <cellStyle name="Heading 1 2" xfId="2" xr:uid="{F9681E20-0392-4F66-B70A-1C7598ADA380}"/>
    <cellStyle name="Normal" xfId="0" builtinId="0"/>
    <cellStyle name="Normal 12 2" xfId="5" xr:uid="{083D6399-5DBB-480D-BE62-613232A406F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A9A8-B7C5-4BE8-A07B-1A08793838ED}">
  <dimension ref="A1:V102"/>
  <sheetViews>
    <sheetView showGridLines="0" tabSelected="1" zoomScale="90" zoomScaleNormal="9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J91" sqref="J91"/>
    </sheetView>
  </sheetViews>
  <sheetFormatPr defaultRowHeight="15" x14ac:dyDescent="0.25"/>
  <cols>
    <col min="1" max="1" width="66.140625" style="20" customWidth="1"/>
    <col min="2" max="2" width="15.140625" style="20" customWidth="1"/>
    <col min="3" max="3" width="15.7109375" style="20" customWidth="1"/>
    <col min="4" max="4" width="13.5703125" style="20" customWidth="1"/>
    <col min="5" max="19" width="13.5703125" style="19" customWidth="1"/>
    <col min="20" max="21" width="13.5703125" customWidth="1"/>
  </cols>
  <sheetData>
    <row r="1" spans="1:21" ht="20.25" thickBot="1" x14ac:dyDescent="0.3">
      <c r="A1" s="118" t="s">
        <v>505</v>
      </c>
      <c r="B1" s="118"/>
      <c r="C1" s="118"/>
      <c r="D1" s="118"/>
      <c r="E1" s="119"/>
      <c r="F1" s="119"/>
      <c r="G1" s="119"/>
      <c r="H1" s="119"/>
      <c r="I1" s="119"/>
    </row>
    <row r="2" spans="1:21" ht="16.5" thickTop="1" x14ac:dyDescent="0.25">
      <c r="A2" s="2" t="s">
        <v>506</v>
      </c>
      <c r="B2" s="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21" ht="15.75" x14ac:dyDescent="0.25">
      <c r="A3" s="2"/>
      <c r="B3" s="2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21" ht="15" customHeight="1" x14ac:dyDescent="0.25">
      <c r="A4" s="4" t="s">
        <v>507</v>
      </c>
      <c r="B4" s="147" t="s">
        <v>508</v>
      </c>
      <c r="C4" s="148" t="s">
        <v>509</v>
      </c>
      <c r="D4" s="148" t="s">
        <v>510</v>
      </c>
      <c r="E4" s="148" t="s">
        <v>511</v>
      </c>
      <c r="F4" s="148" t="s">
        <v>512</v>
      </c>
      <c r="G4"/>
      <c r="H4"/>
      <c r="I4"/>
      <c r="J4"/>
      <c r="K4"/>
      <c r="L4"/>
      <c r="M4"/>
      <c r="N4"/>
      <c r="O4"/>
      <c r="P4"/>
      <c r="Q4"/>
      <c r="R4"/>
      <c r="S4"/>
    </row>
    <row r="5" spans="1:21" ht="45" x14ac:dyDescent="0.25">
      <c r="A5" s="129" t="s">
        <v>513</v>
      </c>
      <c r="B5" s="147"/>
      <c r="C5" s="148"/>
      <c r="D5" s="148"/>
      <c r="E5" s="148"/>
      <c r="F5" s="148"/>
      <c r="G5"/>
      <c r="H5"/>
      <c r="I5"/>
      <c r="J5"/>
      <c r="K5"/>
      <c r="L5"/>
      <c r="M5"/>
      <c r="N5"/>
      <c r="O5"/>
      <c r="P5"/>
      <c r="Q5"/>
      <c r="R5"/>
      <c r="S5"/>
    </row>
    <row r="6" spans="1:21" x14ac:dyDescent="0.25">
      <c r="A6" s="130" t="s">
        <v>514</v>
      </c>
      <c r="B6" s="131">
        <v>296</v>
      </c>
      <c r="C6" s="131">
        <v>389</v>
      </c>
      <c r="D6" s="131">
        <v>426</v>
      </c>
      <c r="E6" s="131">
        <v>434</v>
      </c>
      <c r="F6" s="131">
        <v>517</v>
      </c>
      <c r="G6"/>
      <c r="H6"/>
      <c r="I6"/>
      <c r="J6"/>
      <c r="K6"/>
      <c r="L6"/>
      <c r="M6"/>
      <c r="N6"/>
      <c r="O6"/>
      <c r="P6"/>
      <c r="Q6"/>
      <c r="R6"/>
      <c r="S6"/>
    </row>
    <row r="7" spans="1:21" x14ac:dyDescent="0.25">
      <c r="A7" s="132" t="s">
        <v>515</v>
      </c>
      <c r="B7" s="131">
        <v>10</v>
      </c>
      <c r="C7" s="131">
        <v>18</v>
      </c>
      <c r="D7" s="131">
        <v>15</v>
      </c>
      <c r="E7" s="133">
        <v>14</v>
      </c>
      <c r="F7" s="133">
        <v>24</v>
      </c>
      <c r="G7"/>
      <c r="H7"/>
      <c r="I7"/>
      <c r="J7"/>
      <c r="K7"/>
      <c r="L7"/>
      <c r="M7"/>
      <c r="N7"/>
      <c r="O7"/>
      <c r="P7"/>
      <c r="Q7"/>
      <c r="R7"/>
      <c r="S7"/>
    </row>
    <row r="8" spans="1:21" s="76" customFormat="1" x14ac:dyDescent="0.25">
      <c r="A8" s="134" t="s">
        <v>516</v>
      </c>
      <c r="B8" s="135">
        <v>306</v>
      </c>
      <c r="C8" s="135">
        <v>407</v>
      </c>
      <c r="D8" s="135">
        <v>441</v>
      </c>
      <c r="E8" s="135">
        <v>448</v>
      </c>
      <c r="F8" s="135">
        <v>541</v>
      </c>
    </row>
    <row r="9" spans="1:21" x14ac:dyDescent="0.25">
      <c r="A9" s="67"/>
      <c r="B9" s="67"/>
      <c r="C9" s="67"/>
      <c r="D9" s="67"/>
      <c r="E9" s="76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21" ht="15" customHeight="1" x14ac:dyDescent="0.25">
      <c r="A10" s="143" t="s">
        <v>517</v>
      </c>
      <c r="B10" s="144" t="s">
        <v>498</v>
      </c>
      <c r="C10" s="145"/>
      <c r="D10" s="145"/>
      <c r="E10" s="145"/>
      <c r="F10" s="145"/>
      <c r="G10" s="146"/>
      <c r="H10" s="144" t="s">
        <v>410</v>
      </c>
      <c r="I10" s="145"/>
      <c r="J10" s="145"/>
      <c r="K10" s="145"/>
      <c r="L10" s="145"/>
      <c r="M10" s="146"/>
      <c r="N10"/>
      <c r="O10"/>
      <c r="P10"/>
      <c r="Q10"/>
      <c r="R10"/>
      <c r="S10"/>
    </row>
    <row r="11" spans="1:21" x14ac:dyDescent="0.25">
      <c r="A11" s="143"/>
      <c r="B11" s="5" t="s">
        <v>3</v>
      </c>
      <c r="C11" s="6" t="s">
        <v>4</v>
      </c>
      <c r="D11" s="6" t="s">
        <v>40</v>
      </c>
      <c r="E11" s="6" t="s">
        <v>92</v>
      </c>
      <c r="F11" s="6" t="s">
        <v>334</v>
      </c>
      <c r="G11" s="6" t="s">
        <v>157</v>
      </c>
      <c r="H11" s="5" t="s">
        <v>3</v>
      </c>
      <c r="I11" s="6" t="s">
        <v>4</v>
      </c>
      <c r="J11" s="6" t="s">
        <v>40</v>
      </c>
      <c r="K11" s="6" t="s">
        <v>92</v>
      </c>
      <c r="L11" s="6" t="s">
        <v>334</v>
      </c>
      <c r="M11" s="6" t="s">
        <v>157</v>
      </c>
      <c r="T11" s="19"/>
      <c r="U11" s="19"/>
    </row>
    <row r="12" spans="1:21" x14ac:dyDescent="0.25">
      <c r="A12" s="114" t="s">
        <v>518</v>
      </c>
      <c r="B12" s="136">
        <v>2</v>
      </c>
      <c r="C12" s="136">
        <v>5</v>
      </c>
      <c r="D12" s="137">
        <v>3</v>
      </c>
      <c r="E12" s="137">
        <v>3</v>
      </c>
      <c r="F12" s="137">
        <v>4</v>
      </c>
      <c r="G12" s="137">
        <v>4</v>
      </c>
      <c r="H12" s="38">
        <v>6.5359477124183009E-3</v>
      </c>
      <c r="I12" s="38">
        <v>1.2285012285012284E-2</v>
      </c>
      <c r="J12" s="38">
        <v>7.0422535211267607E-3</v>
      </c>
      <c r="K12" s="38">
        <f t="shared" ref="K12:K39" si="0">E12/$E$8</f>
        <v>6.6964285714285711E-3</v>
      </c>
      <c r="L12" s="38">
        <f>F12/$F$8</f>
        <v>7.3937153419593345E-3</v>
      </c>
      <c r="M12" s="38">
        <f>G12/562</f>
        <v>7.1174377224199285E-3</v>
      </c>
      <c r="O12"/>
      <c r="T12" s="19"/>
      <c r="U12" s="19"/>
    </row>
    <row r="13" spans="1:21" x14ac:dyDescent="0.25">
      <c r="A13" s="7" t="s">
        <v>519</v>
      </c>
      <c r="B13" s="136">
        <v>9</v>
      </c>
      <c r="C13" s="136">
        <v>10</v>
      </c>
      <c r="D13" s="137">
        <v>8</v>
      </c>
      <c r="E13" s="105">
        <v>13</v>
      </c>
      <c r="F13" s="105">
        <v>12</v>
      </c>
      <c r="G13" s="105">
        <v>16</v>
      </c>
      <c r="H13" s="12">
        <v>2.9411764705882353E-2</v>
      </c>
      <c r="I13" s="12">
        <v>2.4570024570024569E-2</v>
      </c>
      <c r="J13" s="12">
        <v>1.8779342723004695E-2</v>
      </c>
      <c r="K13" s="12">
        <f t="shared" si="0"/>
        <v>2.9017857142857144E-2</v>
      </c>
      <c r="L13" s="12">
        <f>F13/$F$8</f>
        <v>2.2181146025878003E-2</v>
      </c>
      <c r="M13" s="12">
        <f>G13/562</f>
        <v>2.8469750889679714E-2</v>
      </c>
      <c r="O13"/>
      <c r="T13" s="19"/>
      <c r="U13" s="19"/>
    </row>
    <row r="14" spans="1:21" x14ac:dyDescent="0.25">
      <c r="A14" s="7" t="s">
        <v>520</v>
      </c>
      <c r="B14" s="136">
        <v>6</v>
      </c>
      <c r="C14" s="136">
        <v>12</v>
      </c>
      <c r="D14" s="137">
        <v>12</v>
      </c>
      <c r="E14" s="105">
        <v>10</v>
      </c>
      <c r="F14" s="105">
        <v>19</v>
      </c>
      <c r="G14" s="105">
        <v>12</v>
      </c>
      <c r="H14" s="12">
        <v>1.9607843137254902E-2</v>
      </c>
      <c r="I14" s="12">
        <v>2.9484029484029485E-2</v>
      </c>
      <c r="J14" s="12">
        <v>2.8169014084507043E-2</v>
      </c>
      <c r="K14" s="12">
        <f t="shared" si="0"/>
        <v>2.2321428571428572E-2</v>
      </c>
      <c r="L14" s="12">
        <f>F14/$F$8</f>
        <v>3.512014787430684E-2</v>
      </c>
      <c r="M14" s="12">
        <f>G14/562</f>
        <v>2.1352313167259787E-2</v>
      </c>
      <c r="O14"/>
      <c r="T14" s="19"/>
      <c r="U14" s="19"/>
    </row>
    <row r="15" spans="1:21" x14ac:dyDescent="0.25">
      <c r="A15" s="7" t="s">
        <v>521</v>
      </c>
      <c r="B15" s="136">
        <v>0</v>
      </c>
      <c r="C15" s="136">
        <v>8</v>
      </c>
      <c r="D15" s="137">
        <v>4</v>
      </c>
      <c r="E15" s="105">
        <v>10</v>
      </c>
      <c r="F15" s="105"/>
      <c r="G15" s="105"/>
      <c r="H15" s="12">
        <v>0</v>
      </c>
      <c r="I15" s="12">
        <v>1.9656019656019656E-2</v>
      </c>
      <c r="J15" s="12">
        <v>0.01</v>
      </c>
      <c r="K15" s="12">
        <f t="shared" si="0"/>
        <v>2.2321428571428572E-2</v>
      </c>
      <c r="L15" s="12"/>
      <c r="M15" s="12"/>
      <c r="O15"/>
      <c r="T15" s="19"/>
      <c r="U15" s="19"/>
    </row>
    <row r="16" spans="1:21" x14ac:dyDescent="0.25">
      <c r="A16" s="7" t="s">
        <v>108</v>
      </c>
      <c r="B16" s="136">
        <v>12</v>
      </c>
      <c r="C16" s="136">
        <v>17</v>
      </c>
      <c r="D16" s="137">
        <v>19</v>
      </c>
      <c r="E16" s="105">
        <v>27</v>
      </c>
      <c r="F16" s="105">
        <v>26</v>
      </c>
      <c r="G16" s="105">
        <v>25</v>
      </c>
      <c r="H16" s="12">
        <v>3.9215686274509803E-2</v>
      </c>
      <c r="I16" s="12">
        <v>4.1769041769041768E-2</v>
      </c>
      <c r="J16" s="12">
        <v>4.4600938967136149E-2</v>
      </c>
      <c r="K16" s="12">
        <f t="shared" si="0"/>
        <v>6.0267857142857144E-2</v>
      </c>
      <c r="L16" s="12">
        <f t="shared" ref="L16:L39" si="1">F16/$F$8</f>
        <v>4.8059149722735672E-2</v>
      </c>
      <c r="M16" s="12">
        <f t="shared" ref="M16:M39" si="2">G16/562</f>
        <v>4.4483985765124558E-2</v>
      </c>
      <c r="O16"/>
      <c r="T16" s="19"/>
      <c r="U16" s="19"/>
    </row>
    <row r="17" spans="1:21" x14ac:dyDescent="0.25">
      <c r="A17" s="7" t="s">
        <v>109</v>
      </c>
      <c r="B17" s="136">
        <v>19</v>
      </c>
      <c r="C17" s="136">
        <v>20</v>
      </c>
      <c r="D17" s="137">
        <v>32</v>
      </c>
      <c r="E17" s="105">
        <v>31</v>
      </c>
      <c r="F17" s="105">
        <v>48</v>
      </c>
      <c r="G17" s="105">
        <v>49</v>
      </c>
      <c r="H17" s="12">
        <v>6.2091503267973858E-2</v>
      </c>
      <c r="I17" s="12">
        <v>4.9140049140049137E-2</v>
      </c>
      <c r="J17" s="12">
        <v>7.5117370892018781E-2</v>
      </c>
      <c r="K17" s="12">
        <f t="shared" si="0"/>
        <v>6.9196428571428575E-2</v>
      </c>
      <c r="L17" s="12">
        <f t="shared" si="1"/>
        <v>8.8724584103512014E-2</v>
      </c>
      <c r="M17" s="12">
        <f t="shared" si="2"/>
        <v>8.7188612099644125E-2</v>
      </c>
      <c r="O17"/>
      <c r="T17" s="19"/>
      <c r="U17" s="19"/>
    </row>
    <row r="18" spans="1:21" x14ac:dyDescent="0.25">
      <c r="A18" s="7" t="s">
        <v>522</v>
      </c>
      <c r="B18" s="136">
        <v>3</v>
      </c>
      <c r="C18" s="136">
        <v>11</v>
      </c>
      <c r="D18" s="137">
        <v>7</v>
      </c>
      <c r="E18" s="105">
        <v>5</v>
      </c>
      <c r="F18" s="105">
        <v>7</v>
      </c>
      <c r="G18" s="105">
        <v>11</v>
      </c>
      <c r="H18" s="12">
        <v>9.8039215686274508E-3</v>
      </c>
      <c r="I18" s="12">
        <v>2.7027027027027029E-2</v>
      </c>
      <c r="J18" s="12">
        <v>1.6431924882629109E-2</v>
      </c>
      <c r="K18" s="12">
        <f t="shared" si="0"/>
        <v>1.1160714285714286E-2</v>
      </c>
      <c r="L18" s="12">
        <f t="shared" si="1"/>
        <v>1.2939001848428836E-2</v>
      </c>
      <c r="M18" s="12">
        <f t="shared" si="2"/>
        <v>1.9572953736654804E-2</v>
      </c>
      <c r="O18"/>
      <c r="T18" s="19"/>
      <c r="U18" s="19"/>
    </row>
    <row r="19" spans="1:21" x14ac:dyDescent="0.25">
      <c r="A19" s="7" t="s">
        <v>110</v>
      </c>
      <c r="B19" s="136">
        <v>20</v>
      </c>
      <c r="C19" s="136">
        <v>13</v>
      </c>
      <c r="D19" s="137">
        <v>16</v>
      </c>
      <c r="E19" s="105">
        <v>27</v>
      </c>
      <c r="F19" s="105">
        <v>36</v>
      </c>
      <c r="G19" s="105">
        <v>37</v>
      </c>
      <c r="H19" s="12">
        <v>6.535947712418301E-2</v>
      </c>
      <c r="I19" s="12">
        <v>3.1941031941031942E-2</v>
      </c>
      <c r="J19" s="12">
        <v>3.7558685446009391E-2</v>
      </c>
      <c r="K19" s="12">
        <f t="shared" si="0"/>
        <v>6.0267857142857144E-2</v>
      </c>
      <c r="L19" s="12">
        <f t="shared" si="1"/>
        <v>6.6543438077634007E-2</v>
      </c>
      <c r="M19" s="12">
        <f t="shared" si="2"/>
        <v>6.5836298932384338E-2</v>
      </c>
      <c r="O19"/>
      <c r="T19" s="19"/>
      <c r="U19" s="19"/>
    </row>
    <row r="20" spans="1:21" x14ac:dyDescent="0.25">
      <c r="A20" s="7" t="s">
        <v>523</v>
      </c>
      <c r="B20" s="136">
        <v>3</v>
      </c>
      <c r="C20" s="136">
        <v>6</v>
      </c>
      <c r="D20" s="137">
        <v>8</v>
      </c>
      <c r="E20" s="105">
        <v>5</v>
      </c>
      <c r="F20" s="105">
        <v>6</v>
      </c>
      <c r="G20" s="105">
        <v>10</v>
      </c>
      <c r="H20" s="12">
        <v>9.8039215686274508E-3</v>
      </c>
      <c r="I20" s="12">
        <v>1.4742014742014743E-2</v>
      </c>
      <c r="J20" s="12">
        <v>1.8779342723004695E-2</v>
      </c>
      <c r="K20" s="12">
        <f t="shared" si="0"/>
        <v>1.1160714285714286E-2</v>
      </c>
      <c r="L20" s="12">
        <f t="shared" si="1"/>
        <v>1.1090573012939002E-2</v>
      </c>
      <c r="M20" s="12">
        <f t="shared" si="2"/>
        <v>1.7793594306049824E-2</v>
      </c>
      <c r="O20"/>
      <c r="T20" s="19"/>
      <c r="U20" s="19"/>
    </row>
    <row r="21" spans="1:21" x14ac:dyDescent="0.25">
      <c r="A21" s="7" t="s">
        <v>111</v>
      </c>
      <c r="B21" s="136">
        <v>12</v>
      </c>
      <c r="C21" s="136">
        <v>23</v>
      </c>
      <c r="D21" s="137">
        <v>25</v>
      </c>
      <c r="E21" s="105">
        <v>18</v>
      </c>
      <c r="F21" s="105">
        <v>30</v>
      </c>
      <c r="G21" s="105">
        <v>25</v>
      </c>
      <c r="H21" s="12">
        <v>3.9215686274509803E-2</v>
      </c>
      <c r="I21" s="12">
        <v>5.6511056511056514E-2</v>
      </c>
      <c r="J21" s="12">
        <v>5.8685446009389672E-2</v>
      </c>
      <c r="K21" s="12">
        <f t="shared" si="0"/>
        <v>4.0178571428571432E-2</v>
      </c>
      <c r="L21" s="12">
        <f t="shared" si="1"/>
        <v>5.545286506469501E-2</v>
      </c>
      <c r="M21" s="12">
        <f t="shared" si="2"/>
        <v>4.4483985765124558E-2</v>
      </c>
      <c r="O21"/>
      <c r="T21" s="19"/>
      <c r="U21" s="19"/>
    </row>
    <row r="22" spans="1:21" x14ac:dyDescent="0.25">
      <c r="A22" s="7" t="s">
        <v>524</v>
      </c>
      <c r="B22" s="136">
        <v>1</v>
      </c>
      <c r="C22" s="136">
        <v>7</v>
      </c>
      <c r="D22" s="137">
        <v>6</v>
      </c>
      <c r="E22" s="105">
        <v>3</v>
      </c>
      <c r="F22" s="105">
        <v>3</v>
      </c>
      <c r="G22" s="105">
        <v>4</v>
      </c>
      <c r="H22" s="12">
        <v>3.2679738562091504E-3</v>
      </c>
      <c r="I22" s="12">
        <v>1.7199017199017199E-2</v>
      </c>
      <c r="J22" s="12">
        <v>1.4084507042253521E-2</v>
      </c>
      <c r="K22" s="12">
        <f t="shared" si="0"/>
        <v>6.6964285714285711E-3</v>
      </c>
      <c r="L22" s="12">
        <f t="shared" si="1"/>
        <v>5.5452865064695009E-3</v>
      </c>
      <c r="M22" s="12">
        <f t="shared" si="2"/>
        <v>7.1174377224199285E-3</v>
      </c>
      <c r="O22"/>
      <c r="T22" s="19"/>
      <c r="U22" s="19"/>
    </row>
    <row r="23" spans="1:21" x14ac:dyDescent="0.25">
      <c r="A23" s="7" t="s">
        <v>136</v>
      </c>
      <c r="B23" s="136">
        <v>56</v>
      </c>
      <c r="C23" s="136">
        <v>76</v>
      </c>
      <c r="D23" s="137">
        <v>83</v>
      </c>
      <c r="E23" s="105">
        <v>74</v>
      </c>
      <c r="F23" s="105">
        <v>82</v>
      </c>
      <c r="G23" s="105">
        <v>96</v>
      </c>
      <c r="H23" s="12">
        <v>0.18300653594771241</v>
      </c>
      <c r="I23" s="12">
        <v>0.18673218673218672</v>
      </c>
      <c r="J23" s="12">
        <v>0.19483568075117372</v>
      </c>
      <c r="K23" s="12">
        <f t="shared" si="0"/>
        <v>0.16517857142857142</v>
      </c>
      <c r="L23" s="12">
        <f t="shared" si="1"/>
        <v>0.15157116451016636</v>
      </c>
      <c r="M23" s="12">
        <f t="shared" si="2"/>
        <v>0.1708185053380783</v>
      </c>
      <c r="O23"/>
      <c r="T23" s="19"/>
      <c r="U23" s="19"/>
    </row>
    <row r="24" spans="1:21" x14ac:dyDescent="0.25">
      <c r="A24" s="7" t="s">
        <v>525</v>
      </c>
      <c r="B24" s="136">
        <v>8</v>
      </c>
      <c r="C24" s="136">
        <v>9</v>
      </c>
      <c r="D24" s="137">
        <v>8</v>
      </c>
      <c r="E24" s="105">
        <v>11</v>
      </c>
      <c r="F24" s="105">
        <v>16</v>
      </c>
      <c r="G24" s="105">
        <v>20</v>
      </c>
      <c r="H24" s="12">
        <v>2.6143790849673203E-2</v>
      </c>
      <c r="I24" s="12">
        <v>2.2113022113022112E-2</v>
      </c>
      <c r="J24" s="12">
        <v>1.8779342723004695E-2</v>
      </c>
      <c r="K24" s="12">
        <f t="shared" si="0"/>
        <v>2.4553571428571428E-2</v>
      </c>
      <c r="L24" s="12">
        <f t="shared" si="1"/>
        <v>2.9574861367837338E-2</v>
      </c>
      <c r="M24" s="12">
        <f t="shared" si="2"/>
        <v>3.5587188612099648E-2</v>
      </c>
      <c r="O24"/>
      <c r="T24" s="19"/>
      <c r="U24" s="19"/>
    </row>
    <row r="25" spans="1:21" x14ac:dyDescent="0.25">
      <c r="A25" s="7" t="s">
        <v>526</v>
      </c>
      <c r="B25" s="136">
        <v>8</v>
      </c>
      <c r="C25" s="136">
        <v>7</v>
      </c>
      <c r="D25" s="137">
        <v>10</v>
      </c>
      <c r="E25" s="105">
        <v>8</v>
      </c>
      <c r="F25" s="105">
        <v>15</v>
      </c>
      <c r="G25" s="105">
        <v>18</v>
      </c>
      <c r="H25" s="12">
        <v>2.6143790849673203E-2</v>
      </c>
      <c r="I25" s="12">
        <v>1.7199017199017199E-2</v>
      </c>
      <c r="J25" s="12">
        <v>2.3474178403755867E-2</v>
      </c>
      <c r="K25" s="12">
        <f t="shared" si="0"/>
        <v>1.7857142857142856E-2</v>
      </c>
      <c r="L25" s="12">
        <f t="shared" si="1"/>
        <v>2.7726432532347505E-2</v>
      </c>
      <c r="M25" s="12">
        <f t="shared" si="2"/>
        <v>3.2028469750889681E-2</v>
      </c>
      <c r="O25"/>
      <c r="T25" s="19"/>
      <c r="U25" s="19"/>
    </row>
    <row r="26" spans="1:21" x14ac:dyDescent="0.25">
      <c r="A26" s="7" t="s">
        <v>115</v>
      </c>
      <c r="B26" s="136">
        <v>16</v>
      </c>
      <c r="C26" s="136">
        <v>23</v>
      </c>
      <c r="D26" s="137">
        <v>27</v>
      </c>
      <c r="E26" s="105">
        <v>24</v>
      </c>
      <c r="F26" s="105">
        <v>31</v>
      </c>
      <c r="G26" s="105">
        <v>36</v>
      </c>
      <c r="H26" s="12">
        <v>5.2287581699346407E-2</v>
      </c>
      <c r="I26" s="12">
        <v>5.6511056511056514E-2</v>
      </c>
      <c r="J26" s="12">
        <v>6.3380281690140844E-2</v>
      </c>
      <c r="K26" s="12">
        <f t="shared" si="0"/>
        <v>5.3571428571428568E-2</v>
      </c>
      <c r="L26" s="12">
        <f t="shared" si="1"/>
        <v>5.730129390018484E-2</v>
      </c>
      <c r="M26" s="12">
        <f t="shared" si="2"/>
        <v>6.4056939501779361E-2</v>
      </c>
      <c r="O26"/>
      <c r="T26" s="19"/>
      <c r="U26" s="19"/>
    </row>
    <row r="27" spans="1:21" x14ac:dyDescent="0.25">
      <c r="A27" s="7" t="s">
        <v>527</v>
      </c>
      <c r="B27" s="136">
        <v>10</v>
      </c>
      <c r="C27" s="136">
        <v>20</v>
      </c>
      <c r="D27" s="137">
        <v>18</v>
      </c>
      <c r="E27" s="105">
        <v>17</v>
      </c>
      <c r="F27" s="105">
        <v>17</v>
      </c>
      <c r="G27" s="105">
        <v>17</v>
      </c>
      <c r="H27" s="12">
        <v>3.2679738562091505E-2</v>
      </c>
      <c r="I27" s="12">
        <v>4.9140049140049137E-2</v>
      </c>
      <c r="J27" s="12">
        <v>4.2253521126760563E-2</v>
      </c>
      <c r="K27" s="12">
        <f t="shared" si="0"/>
        <v>3.7946428571428568E-2</v>
      </c>
      <c r="L27" s="12">
        <f t="shared" si="1"/>
        <v>3.1423290203327174E-2</v>
      </c>
      <c r="M27" s="12">
        <f t="shared" si="2"/>
        <v>3.0249110320284697E-2</v>
      </c>
      <c r="O27"/>
      <c r="T27" s="19"/>
      <c r="U27" s="19"/>
    </row>
    <row r="28" spans="1:21" x14ac:dyDescent="0.25">
      <c r="A28" s="7" t="s">
        <v>528</v>
      </c>
      <c r="B28" s="136">
        <v>1</v>
      </c>
      <c r="C28" s="136">
        <v>4</v>
      </c>
      <c r="D28" s="137">
        <v>5</v>
      </c>
      <c r="E28" s="105">
        <v>1</v>
      </c>
      <c r="F28" s="105">
        <v>6</v>
      </c>
      <c r="G28" s="105">
        <v>4</v>
      </c>
      <c r="H28" s="12">
        <v>3.2679738562091504E-3</v>
      </c>
      <c r="I28" s="12">
        <v>9.8280098280098278E-3</v>
      </c>
      <c r="J28" s="12">
        <v>1.1737089201877934E-2</v>
      </c>
      <c r="K28" s="12">
        <f t="shared" si="0"/>
        <v>2.232142857142857E-3</v>
      </c>
      <c r="L28" s="12">
        <f t="shared" si="1"/>
        <v>1.1090573012939002E-2</v>
      </c>
      <c r="M28" s="12">
        <f t="shared" si="2"/>
        <v>7.1174377224199285E-3</v>
      </c>
      <c r="O28"/>
      <c r="T28" s="19"/>
      <c r="U28" s="19"/>
    </row>
    <row r="29" spans="1:21" x14ac:dyDescent="0.25">
      <c r="A29" s="7" t="s">
        <v>116</v>
      </c>
      <c r="B29" s="136">
        <v>9</v>
      </c>
      <c r="C29" s="136">
        <v>16</v>
      </c>
      <c r="D29" s="137">
        <v>16</v>
      </c>
      <c r="E29" s="105">
        <v>23</v>
      </c>
      <c r="F29" s="105">
        <v>37</v>
      </c>
      <c r="G29" s="105">
        <v>28</v>
      </c>
      <c r="H29" s="12">
        <v>2.9411764705882353E-2</v>
      </c>
      <c r="I29" s="12">
        <v>3.9312039312039311E-2</v>
      </c>
      <c r="J29" s="12">
        <v>3.7558685446009391E-2</v>
      </c>
      <c r="K29" s="12">
        <f t="shared" si="0"/>
        <v>5.1339285714285712E-2</v>
      </c>
      <c r="L29" s="12">
        <f t="shared" si="1"/>
        <v>6.839186691312385E-2</v>
      </c>
      <c r="M29" s="12">
        <f t="shared" si="2"/>
        <v>4.9822064056939501E-2</v>
      </c>
      <c r="O29"/>
      <c r="T29" s="19"/>
      <c r="U29" s="19"/>
    </row>
    <row r="30" spans="1:21" x14ac:dyDescent="0.25">
      <c r="A30" s="7" t="s">
        <v>529</v>
      </c>
      <c r="B30" s="136">
        <v>5</v>
      </c>
      <c r="C30" s="136">
        <v>6</v>
      </c>
      <c r="D30" s="137">
        <v>4</v>
      </c>
      <c r="E30" s="105">
        <v>6</v>
      </c>
      <c r="F30" s="105">
        <v>4</v>
      </c>
      <c r="G30" s="105">
        <v>8</v>
      </c>
      <c r="H30" s="12">
        <v>1.6339869281045753E-2</v>
      </c>
      <c r="I30" s="12">
        <v>1.4742014742014743E-2</v>
      </c>
      <c r="J30" s="12">
        <v>9.3896713615023476E-3</v>
      </c>
      <c r="K30" s="12">
        <f t="shared" si="0"/>
        <v>1.3392857142857142E-2</v>
      </c>
      <c r="L30" s="12">
        <f t="shared" si="1"/>
        <v>7.3937153419593345E-3</v>
      </c>
      <c r="M30" s="12">
        <f t="shared" si="2"/>
        <v>1.4234875444839857E-2</v>
      </c>
      <c r="O30"/>
      <c r="T30" s="19"/>
      <c r="U30" s="19"/>
    </row>
    <row r="31" spans="1:21" x14ac:dyDescent="0.25">
      <c r="A31" s="7" t="s">
        <v>530</v>
      </c>
      <c r="B31" s="136">
        <v>5</v>
      </c>
      <c r="C31" s="136">
        <v>11</v>
      </c>
      <c r="D31" s="137">
        <v>16</v>
      </c>
      <c r="E31" s="105">
        <v>7</v>
      </c>
      <c r="F31" s="105">
        <v>28</v>
      </c>
      <c r="G31" s="105">
        <v>16</v>
      </c>
      <c r="H31" s="12">
        <v>1.6339869281045753E-2</v>
      </c>
      <c r="I31" s="12">
        <v>2.7027027027027029E-2</v>
      </c>
      <c r="J31" s="12">
        <v>3.7558685446009391E-2</v>
      </c>
      <c r="K31" s="12">
        <f t="shared" si="0"/>
        <v>1.5625E-2</v>
      </c>
      <c r="L31" s="12">
        <f t="shared" si="1"/>
        <v>5.1756007393715345E-2</v>
      </c>
      <c r="M31" s="12">
        <f t="shared" si="2"/>
        <v>2.8469750889679714E-2</v>
      </c>
      <c r="O31"/>
      <c r="T31" s="19"/>
      <c r="U31" s="19"/>
    </row>
    <row r="32" spans="1:21" x14ac:dyDescent="0.25">
      <c r="A32" s="7" t="s">
        <v>531</v>
      </c>
      <c r="B32" s="136">
        <v>0</v>
      </c>
      <c r="C32" s="136">
        <v>0</v>
      </c>
      <c r="D32" s="137">
        <v>0</v>
      </c>
      <c r="E32" s="105">
        <v>4</v>
      </c>
      <c r="F32" s="105">
        <v>0</v>
      </c>
      <c r="G32" s="105">
        <v>1</v>
      </c>
      <c r="H32" s="12">
        <v>0</v>
      </c>
      <c r="I32" s="12">
        <v>0</v>
      </c>
      <c r="J32" s="12">
        <v>0</v>
      </c>
      <c r="K32" s="12">
        <f t="shared" si="0"/>
        <v>8.9285714285714281E-3</v>
      </c>
      <c r="L32" s="12">
        <f t="shared" si="1"/>
        <v>0</v>
      </c>
      <c r="M32" s="12">
        <f t="shared" si="2"/>
        <v>1.7793594306049821E-3</v>
      </c>
      <c r="O32"/>
      <c r="T32" s="19"/>
      <c r="U32" s="19"/>
    </row>
    <row r="33" spans="1:21" x14ac:dyDescent="0.25">
      <c r="A33" s="7" t="s">
        <v>532</v>
      </c>
      <c r="B33" s="136">
        <v>2</v>
      </c>
      <c r="C33" s="136">
        <v>11</v>
      </c>
      <c r="D33" s="137">
        <v>8</v>
      </c>
      <c r="E33" s="105">
        <v>7</v>
      </c>
      <c r="F33" s="105">
        <v>11</v>
      </c>
      <c r="G33" s="105">
        <v>10</v>
      </c>
      <c r="H33" s="12">
        <v>6.5359477124183009E-3</v>
      </c>
      <c r="I33" s="12">
        <v>2.7027027027027029E-2</v>
      </c>
      <c r="J33" s="12">
        <v>1.8779342723004695E-2</v>
      </c>
      <c r="K33" s="12">
        <f t="shared" si="0"/>
        <v>1.5625E-2</v>
      </c>
      <c r="L33" s="12">
        <f t="shared" si="1"/>
        <v>2.0332717190388171E-2</v>
      </c>
      <c r="M33" s="12">
        <f t="shared" si="2"/>
        <v>1.7793594306049824E-2</v>
      </c>
      <c r="O33"/>
      <c r="T33" s="19"/>
      <c r="U33" s="19"/>
    </row>
    <row r="34" spans="1:21" x14ac:dyDescent="0.25">
      <c r="A34" s="7" t="s">
        <v>117</v>
      </c>
      <c r="B34" s="136">
        <v>19</v>
      </c>
      <c r="C34" s="136">
        <v>22</v>
      </c>
      <c r="D34" s="137">
        <v>23</v>
      </c>
      <c r="E34" s="105">
        <v>18</v>
      </c>
      <c r="F34" s="105">
        <v>19</v>
      </c>
      <c r="G34" s="105">
        <v>22</v>
      </c>
      <c r="H34" s="12">
        <v>6.2091503267973858E-2</v>
      </c>
      <c r="I34" s="12">
        <v>5.4054054054054057E-2</v>
      </c>
      <c r="J34" s="12">
        <v>5.39906103286385E-2</v>
      </c>
      <c r="K34" s="12">
        <f t="shared" si="0"/>
        <v>4.0178571428571432E-2</v>
      </c>
      <c r="L34" s="12">
        <f t="shared" si="1"/>
        <v>3.512014787430684E-2</v>
      </c>
      <c r="M34" s="12">
        <f t="shared" si="2"/>
        <v>3.9145907473309607E-2</v>
      </c>
      <c r="O34"/>
      <c r="T34" s="19"/>
      <c r="U34" s="19"/>
    </row>
    <row r="35" spans="1:21" x14ac:dyDescent="0.25">
      <c r="A35" s="7" t="s">
        <v>118</v>
      </c>
      <c r="B35" s="136">
        <v>67</v>
      </c>
      <c r="C35" s="136">
        <v>93</v>
      </c>
      <c r="D35" s="137">
        <v>91</v>
      </c>
      <c r="E35" s="105">
        <v>100</v>
      </c>
      <c r="F35" s="105">
        <v>92</v>
      </c>
      <c r="G35" s="105">
        <v>116</v>
      </c>
      <c r="H35" s="12">
        <v>0.21895424836601307</v>
      </c>
      <c r="I35" s="12">
        <v>0.2285012285012285</v>
      </c>
      <c r="J35" s="12">
        <v>0.21361502347417841</v>
      </c>
      <c r="K35" s="12">
        <f t="shared" si="0"/>
        <v>0.22321428571428573</v>
      </c>
      <c r="L35" s="12">
        <f t="shared" si="1"/>
        <v>0.17005545286506468</v>
      </c>
      <c r="M35" s="12">
        <f t="shared" si="2"/>
        <v>0.20640569395017794</v>
      </c>
      <c r="O35"/>
      <c r="T35" s="19"/>
      <c r="U35" s="19"/>
    </row>
    <row r="36" spans="1:21" x14ac:dyDescent="0.25">
      <c r="A36" s="7" t="s">
        <v>533</v>
      </c>
      <c r="B36" s="136">
        <v>12</v>
      </c>
      <c r="C36" s="136"/>
      <c r="D36" s="137"/>
      <c r="E36" s="105"/>
      <c r="F36" s="105"/>
      <c r="G36" s="105"/>
      <c r="H36" s="12">
        <v>3.9215686274509803E-2</v>
      </c>
      <c r="I36" s="12"/>
      <c r="J36" s="12"/>
      <c r="K36" s="12"/>
      <c r="L36" s="12"/>
      <c r="M36" s="12"/>
      <c r="O36"/>
      <c r="T36" s="19"/>
      <c r="U36" s="19"/>
    </row>
    <row r="37" spans="1:21" x14ac:dyDescent="0.25">
      <c r="A37" s="7" t="s">
        <v>119</v>
      </c>
      <c r="B37" s="136">
        <v>13</v>
      </c>
      <c r="C37" s="136">
        <v>21</v>
      </c>
      <c r="D37" s="137">
        <v>25</v>
      </c>
      <c r="E37" s="105">
        <v>26</v>
      </c>
      <c r="F37" s="105">
        <v>27</v>
      </c>
      <c r="G37" s="105">
        <v>22</v>
      </c>
      <c r="H37" s="12">
        <v>4.2483660130718956E-2</v>
      </c>
      <c r="I37" s="12">
        <v>5.1597051597051594E-2</v>
      </c>
      <c r="J37" s="12">
        <v>5.8685446009389672E-2</v>
      </c>
      <c r="K37" s="12">
        <f t="shared" si="0"/>
        <v>5.8035714285714288E-2</v>
      </c>
      <c r="L37" s="12">
        <f t="shared" si="1"/>
        <v>4.9907578558225509E-2</v>
      </c>
      <c r="M37" s="12">
        <f t="shared" si="2"/>
        <v>3.9145907473309607E-2</v>
      </c>
      <c r="O37"/>
      <c r="T37" s="19"/>
      <c r="U37" s="19"/>
    </row>
    <row r="38" spans="1:21" x14ac:dyDescent="0.25">
      <c r="A38" s="7" t="s">
        <v>534</v>
      </c>
      <c r="B38" s="136">
        <v>0</v>
      </c>
      <c r="C38" s="136">
        <v>4</v>
      </c>
      <c r="D38" s="137">
        <v>4</v>
      </c>
      <c r="E38" s="105">
        <v>7</v>
      </c>
      <c r="F38" s="105">
        <v>5</v>
      </c>
      <c r="G38" s="105">
        <v>1</v>
      </c>
      <c r="H38" s="12">
        <v>0</v>
      </c>
      <c r="I38" s="12">
        <v>9.8280098280098278E-3</v>
      </c>
      <c r="J38" s="12">
        <v>9.3896713615023476E-3</v>
      </c>
      <c r="K38" s="12">
        <f t="shared" si="0"/>
        <v>1.5625E-2</v>
      </c>
      <c r="L38" s="12">
        <f t="shared" si="1"/>
        <v>9.242144177449169E-3</v>
      </c>
      <c r="M38" s="12">
        <f t="shared" si="2"/>
        <v>1.7793594306049821E-3</v>
      </c>
      <c r="O38"/>
      <c r="T38" s="19"/>
      <c r="U38" s="19"/>
    </row>
    <row r="39" spans="1:21" x14ac:dyDescent="0.25">
      <c r="A39" s="7" t="s">
        <v>535</v>
      </c>
      <c r="B39" s="136">
        <v>1</v>
      </c>
      <c r="C39" s="136">
        <v>4</v>
      </c>
      <c r="D39" s="137">
        <v>3</v>
      </c>
      <c r="E39" s="105">
        <v>6</v>
      </c>
      <c r="F39" s="105">
        <v>10</v>
      </c>
      <c r="G39" s="105">
        <v>17</v>
      </c>
      <c r="H39" s="12">
        <v>3.2679738562091504E-3</v>
      </c>
      <c r="I39" s="12">
        <v>9.8280098280098278E-3</v>
      </c>
      <c r="J39" s="12">
        <v>7.0422535211267607E-3</v>
      </c>
      <c r="K39" s="12">
        <f t="shared" si="0"/>
        <v>1.3392857142857142E-2</v>
      </c>
      <c r="L39" s="12">
        <f t="shared" si="1"/>
        <v>1.8484288354898338E-2</v>
      </c>
      <c r="M39" s="12">
        <f t="shared" si="2"/>
        <v>3.0249110320284697E-2</v>
      </c>
      <c r="T39" s="19"/>
      <c r="U39" s="19"/>
    </row>
    <row r="40" spans="1:21" x14ac:dyDescent="0.25">
      <c r="H40" s="25"/>
      <c r="I40" s="25"/>
      <c r="J40" s="25"/>
      <c r="K40" s="25"/>
      <c r="L40" s="25"/>
    </row>
    <row r="41" spans="1:21" ht="15" customHeight="1" x14ac:dyDescent="0.25">
      <c r="A41" s="143" t="s">
        <v>536</v>
      </c>
      <c r="B41" s="4"/>
      <c r="C41" s="144" t="s">
        <v>410</v>
      </c>
      <c r="D41" s="145"/>
      <c r="E41" s="145"/>
      <c r="F41" s="145"/>
      <c r="G41" s="146"/>
      <c r="H41" s="66"/>
      <c r="I41" s="66"/>
    </row>
    <row r="42" spans="1:21" x14ac:dyDescent="0.25">
      <c r="A42" s="143"/>
      <c r="B42" s="5" t="s">
        <v>3</v>
      </c>
      <c r="C42" s="6" t="s">
        <v>4</v>
      </c>
      <c r="D42" s="6" t="s">
        <v>40</v>
      </c>
      <c r="E42" s="6" t="s">
        <v>92</v>
      </c>
      <c r="F42" s="6" t="s">
        <v>334</v>
      </c>
      <c r="G42" s="6" t="s">
        <v>157</v>
      </c>
      <c r="I42" s="66"/>
    </row>
    <row r="43" spans="1:21" x14ac:dyDescent="0.25">
      <c r="A43" s="114" t="s">
        <v>102</v>
      </c>
      <c r="B43" s="38">
        <v>0.25850340136054423</v>
      </c>
      <c r="C43" s="38">
        <v>0.30831099195710454</v>
      </c>
      <c r="D43" s="38">
        <v>0.2617924528301887</v>
      </c>
      <c r="E43" s="38">
        <v>0.28999999999999998</v>
      </c>
      <c r="F43" s="38">
        <v>0.38</v>
      </c>
      <c r="G43" s="38">
        <v>0.32</v>
      </c>
      <c r="H43" s="25"/>
      <c r="I43" s="25"/>
      <c r="J43" s="25"/>
    </row>
    <row r="44" spans="1:21" x14ac:dyDescent="0.25">
      <c r="A44" s="7" t="s">
        <v>103</v>
      </c>
      <c r="B44" s="38">
        <v>0.30612244897959184</v>
      </c>
      <c r="C44" s="38">
        <v>0.28418230563002683</v>
      </c>
      <c r="D44" s="38">
        <v>0.26886792452830188</v>
      </c>
      <c r="E44" s="12">
        <v>0.26</v>
      </c>
      <c r="F44" s="12">
        <v>0.28000000000000003</v>
      </c>
      <c r="G44" s="12">
        <v>0.25</v>
      </c>
      <c r="H44" s="25"/>
      <c r="I44" s="25"/>
      <c r="J44" s="25"/>
    </row>
    <row r="45" spans="1:21" x14ac:dyDescent="0.25">
      <c r="A45" s="7" t="s">
        <v>104</v>
      </c>
      <c r="B45" s="38">
        <v>0.14965986394557823</v>
      </c>
      <c r="C45" s="38">
        <v>0.12600536193029491</v>
      </c>
      <c r="D45" s="38">
        <v>0.15801886792452829</v>
      </c>
      <c r="E45" s="12">
        <v>0.15</v>
      </c>
      <c r="F45" s="12">
        <v>0.14000000000000001</v>
      </c>
      <c r="G45" s="12">
        <v>0.18</v>
      </c>
      <c r="H45" s="25"/>
      <c r="I45" s="25"/>
      <c r="J45" s="25"/>
    </row>
    <row r="46" spans="1:21" x14ac:dyDescent="0.25">
      <c r="A46" s="7" t="s">
        <v>105</v>
      </c>
      <c r="B46" s="38">
        <v>0.13945578231292516</v>
      </c>
      <c r="C46" s="38">
        <v>0.13672922252010725</v>
      </c>
      <c r="D46" s="38">
        <v>0.14858490566037735</v>
      </c>
      <c r="E46" s="12">
        <v>0.15</v>
      </c>
      <c r="F46" s="12">
        <v>0.12</v>
      </c>
      <c r="G46" s="12">
        <v>0.15</v>
      </c>
      <c r="H46" s="25"/>
      <c r="I46" s="25"/>
      <c r="J46" s="25"/>
    </row>
    <row r="47" spans="1:21" x14ac:dyDescent="0.25">
      <c r="A47" s="7" t="s">
        <v>106</v>
      </c>
      <c r="B47" s="38">
        <v>0.14625850340136054</v>
      </c>
      <c r="C47" s="38">
        <v>0.14209115281501342</v>
      </c>
      <c r="D47" s="38">
        <v>0.16273584905660377</v>
      </c>
      <c r="E47" s="12">
        <v>0.15</v>
      </c>
      <c r="F47" s="12">
        <v>7.0000000000000007E-2</v>
      </c>
      <c r="G47" s="12">
        <v>0.1</v>
      </c>
      <c r="H47" s="25"/>
      <c r="I47" s="25"/>
      <c r="J47" s="25"/>
    </row>
    <row r="48" spans="1:21" x14ac:dyDescent="0.25">
      <c r="A48" s="7" t="s">
        <v>9</v>
      </c>
      <c r="B48" s="38">
        <v>0</v>
      </c>
      <c r="C48" s="38">
        <v>2.6809651474530832E-3</v>
      </c>
      <c r="D48" s="38">
        <v>0</v>
      </c>
      <c r="E48" s="12">
        <v>0</v>
      </c>
      <c r="F48" s="12">
        <v>0</v>
      </c>
      <c r="G48" s="12">
        <v>0.01</v>
      </c>
      <c r="H48" s="25"/>
      <c r="I48" s="25"/>
      <c r="J48" s="25"/>
    </row>
    <row r="50" spans="1:22" ht="15" customHeight="1" x14ac:dyDescent="0.25">
      <c r="A50" s="143" t="s">
        <v>537</v>
      </c>
      <c r="B50" s="4"/>
      <c r="C50" s="144" t="s">
        <v>498</v>
      </c>
      <c r="D50" s="145"/>
      <c r="E50" s="145"/>
      <c r="F50" s="145"/>
      <c r="G50" s="146"/>
      <c r="H50" s="193" t="s">
        <v>410</v>
      </c>
      <c r="I50" s="194"/>
      <c r="J50" s="194"/>
      <c r="K50" s="194"/>
      <c r="L50" s="194"/>
      <c r="M50" s="194"/>
      <c r="T50" s="19"/>
      <c r="U50" s="19"/>
    </row>
    <row r="51" spans="1:22" x14ac:dyDescent="0.25">
      <c r="A51" s="143"/>
      <c r="B51" s="5" t="s">
        <v>3</v>
      </c>
      <c r="C51" s="6" t="s">
        <v>4</v>
      </c>
      <c r="D51" s="6" t="s">
        <v>40</v>
      </c>
      <c r="E51" s="6" t="s">
        <v>92</v>
      </c>
      <c r="F51" s="6" t="s">
        <v>334</v>
      </c>
      <c r="G51" s="6" t="s">
        <v>157</v>
      </c>
      <c r="H51" s="5" t="s">
        <v>3</v>
      </c>
      <c r="I51" s="6" t="s">
        <v>4</v>
      </c>
      <c r="J51" s="6" t="s">
        <v>40</v>
      </c>
      <c r="K51" s="6" t="s">
        <v>92</v>
      </c>
      <c r="L51" s="6" t="s">
        <v>334</v>
      </c>
      <c r="M51" s="6" t="s">
        <v>157</v>
      </c>
      <c r="T51" s="19"/>
      <c r="U51" s="19"/>
      <c r="V51" s="19"/>
    </row>
    <row r="52" spans="1:22" x14ac:dyDescent="0.25">
      <c r="A52" s="114" t="s">
        <v>538</v>
      </c>
      <c r="B52" s="137">
        <v>87</v>
      </c>
      <c r="C52" s="137">
        <v>113</v>
      </c>
      <c r="D52" s="137">
        <v>108</v>
      </c>
      <c r="E52" s="137">
        <v>116</v>
      </c>
      <c r="F52" s="137">
        <v>139</v>
      </c>
      <c r="G52" s="137">
        <v>124</v>
      </c>
      <c r="H52" s="38">
        <v>0.28618421052631576</v>
      </c>
      <c r="I52" s="38">
        <v>0.28900255754475701</v>
      </c>
      <c r="J52" s="38">
        <v>0.25352112676056338</v>
      </c>
      <c r="K52" s="38">
        <f t="shared" ref="K52:K71" si="3">E52/$E$8</f>
        <v>0.25892857142857145</v>
      </c>
      <c r="L52" s="38">
        <f t="shared" ref="L52:L71" si="4">F52/$F$8</f>
        <v>0.25693160813308685</v>
      </c>
      <c r="M52" s="38">
        <f t="shared" ref="M52:M71" si="5">G52/562</f>
        <v>0.2206405693950178</v>
      </c>
      <c r="T52" s="19"/>
      <c r="U52" s="19"/>
      <c r="V52" s="19"/>
    </row>
    <row r="53" spans="1:22" x14ac:dyDescent="0.25">
      <c r="A53" s="7" t="s">
        <v>539</v>
      </c>
      <c r="B53" s="137">
        <v>66</v>
      </c>
      <c r="C53" s="137">
        <v>84</v>
      </c>
      <c r="D53" s="105">
        <v>92</v>
      </c>
      <c r="E53" s="105">
        <v>107</v>
      </c>
      <c r="F53" s="105">
        <v>109</v>
      </c>
      <c r="G53" s="105">
        <v>120</v>
      </c>
      <c r="H53" s="12">
        <v>0.21710526315789475</v>
      </c>
      <c r="I53" s="12">
        <v>0.21483375959079284</v>
      </c>
      <c r="J53" s="12">
        <v>0.215962441314554</v>
      </c>
      <c r="K53" s="12">
        <f t="shared" si="3"/>
        <v>0.23883928571428573</v>
      </c>
      <c r="L53" s="12">
        <f t="shared" si="4"/>
        <v>0.20147874306839186</v>
      </c>
      <c r="M53" s="12">
        <f t="shared" si="5"/>
        <v>0.21352313167259787</v>
      </c>
      <c r="T53" s="19"/>
      <c r="U53" s="19"/>
      <c r="V53" s="19"/>
    </row>
    <row r="54" spans="1:22" x14ac:dyDescent="0.25">
      <c r="A54" s="7" t="s">
        <v>540</v>
      </c>
      <c r="B54" s="137">
        <v>96</v>
      </c>
      <c r="C54" s="137">
        <v>122</v>
      </c>
      <c r="D54" s="105">
        <v>148</v>
      </c>
      <c r="E54" s="105">
        <v>146</v>
      </c>
      <c r="F54" s="105">
        <v>194</v>
      </c>
      <c r="G54" s="105">
        <v>212</v>
      </c>
      <c r="H54" s="12">
        <v>0.31578947368421051</v>
      </c>
      <c r="I54" s="12">
        <v>0.31202046035805625</v>
      </c>
      <c r="J54" s="12">
        <v>0.34741784037558687</v>
      </c>
      <c r="K54" s="12">
        <f t="shared" si="3"/>
        <v>0.32589285714285715</v>
      </c>
      <c r="L54" s="12">
        <f t="shared" si="4"/>
        <v>0.35859519408502771</v>
      </c>
      <c r="M54" s="12">
        <f t="shared" si="5"/>
        <v>0.37722419928825623</v>
      </c>
      <c r="T54" s="19"/>
      <c r="U54" s="19"/>
      <c r="V54" s="19"/>
    </row>
    <row r="55" spans="1:22" x14ac:dyDescent="0.25">
      <c r="A55" s="7" t="s">
        <v>541</v>
      </c>
      <c r="B55" s="137">
        <v>1</v>
      </c>
      <c r="C55" s="137">
        <v>5</v>
      </c>
      <c r="D55" s="105">
        <v>4</v>
      </c>
      <c r="E55" s="105">
        <v>3</v>
      </c>
      <c r="F55" s="105">
        <v>5</v>
      </c>
      <c r="G55" s="105">
        <v>2</v>
      </c>
      <c r="H55" s="12">
        <v>3.2894736842105261E-3</v>
      </c>
      <c r="I55" s="12">
        <v>1.278772378516624E-2</v>
      </c>
      <c r="J55" s="12">
        <v>9.3896713615023476E-3</v>
      </c>
      <c r="K55" s="12">
        <f t="shared" si="3"/>
        <v>6.6964285714285711E-3</v>
      </c>
      <c r="L55" s="12">
        <f t="shared" si="4"/>
        <v>9.242144177449169E-3</v>
      </c>
      <c r="M55" s="12">
        <f t="shared" si="5"/>
        <v>3.5587188612099642E-3</v>
      </c>
      <c r="T55" s="19"/>
      <c r="U55" s="19"/>
      <c r="V55" s="19"/>
    </row>
    <row r="56" spans="1:22" x14ac:dyDescent="0.25">
      <c r="A56" s="7" t="s">
        <v>542</v>
      </c>
      <c r="B56" s="137">
        <v>16</v>
      </c>
      <c r="C56" s="137">
        <v>23</v>
      </c>
      <c r="D56" s="105">
        <v>20</v>
      </c>
      <c r="E56" s="105">
        <v>25</v>
      </c>
      <c r="F56" s="105">
        <v>23</v>
      </c>
      <c r="G56" s="105">
        <v>35</v>
      </c>
      <c r="H56" s="12">
        <v>5.2631578947368418E-2</v>
      </c>
      <c r="I56" s="12">
        <v>5.8823529411764705E-2</v>
      </c>
      <c r="J56" s="12">
        <v>4.6948356807511735E-2</v>
      </c>
      <c r="K56" s="12">
        <f t="shared" si="3"/>
        <v>5.5803571428571432E-2</v>
      </c>
      <c r="L56" s="12">
        <f t="shared" si="4"/>
        <v>4.2513863216266171E-2</v>
      </c>
      <c r="M56" s="12">
        <f t="shared" si="5"/>
        <v>6.2277580071174378E-2</v>
      </c>
      <c r="T56" s="19"/>
      <c r="U56" s="19"/>
      <c r="V56" s="19"/>
    </row>
    <row r="57" spans="1:22" x14ac:dyDescent="0.25">
      <c r="A57" s="7" t="s">
        <v>543</v>
      </c>
      <c r="B57" s="137">
        <v>7</v>
      </c>
      <c r="C57" s="137">
        <v>13</v>
      </c>
      <c r="D57" s="105">
        <v>16</v>
      </c>
      <c r="E57" s="105">
        <v>13</v>
      </c>
      <c r="F57" s="105">
        <v>19</v>
      </c>
      <c r="G57" s="105">
        <v>9</v>
      </c>
      <c r="H57" s="12">
        <v>2.3026315789473683E-2</v>
      </c>
      <c r="I57" s="12">
        <v>3.3248081841432228E-2</v>
      </c>
      <c r="J57" s="12">
        <v>3.7558685446009391E-2</v>
      </c>
      <c r="K57" s="12">
        <f t="shared" si="3"/>
        <v>2.9017857142857144E-2</v>
      </c>
      <c r="L57" s="12">
        <f t="shared" si="4"/>
        <v>3.512014787430684E-2</v>
      </c>
      <c r="M57" s="12">
        <f t="shared" si="5"/>
        <v>1.601423487544484E-2</v>
      </c>
      <c r="T57" s="19"/>
      <c r="U57" s="19"/>
      <c r="V57" s="19"/>
    </row>
    <row r="58" spans="1:22" x14ac:dyDescent="0.25">
      <c r="A58" s="7" t="s">
        <v>544</v>
      </c>
      <c r="B58" s="137">
        <v>7</v>
      </c>
      <c r="C58" s="137">
        <v>3</v>
      </c>
      <c r="D58" s="105">
        <v>10</v>
      </c>
      <c r="E58" s="105">
        <v>6</v>
      </c>
      <c r="F58" s="105">
        <v>8</v>
      </c>
      <c r="G58" s="105">
        <v>13</v>
      </c>
      <c r="H58" s="12">
        <v>2.3026315789473683E-2</v>
      </c>
      <c r="I58" s="12">
        <v>7.6726342710997444E-3</v>
      </c>
      <c r="J58" s="12">
        <v>2.3474178403755867E-2</v>
      </c>
      <c r="K58" s="12">
        <f t="shared" si="3"/>
        <v>1.3392857142857142E-2</v>
      </c>
      <c r="L58" s="12">
        <f t="shared" si="4"/>
        <v>1.4787430683918669E-2</v>
      </c>
      <c r="M58" s="12">
        <f t="shared" si="5"/>
        <v>2.3131672597864767E-2</v>
      </c>
      <c r="T58" s="19"/>
      <c r="U58" s="19"/>
      <c r="V58" s="19"/>
    </row>
    <row r="59" spans="1:22" x14ac:dyDescent="0.25">
      <c r="A59" s="7" t="s">
        <v>545</v>
      </c>
      <c r="B59" s="137">
        <v>8</v>
      </c>
      <c r="C59" s="137">
        <v>7</v>
      </c>
      <c r="D59" s="105">
        <v>7</v>
      </c>
      <c r="E59" s="105">
        <v>7</v>
      </c>
      <c r="F59" s="105">
        <v>7</v>
      </c>
      <c r="G59" s="105">
        <v>13</v>
      </c>
      <c r="H59" s="12">
        <v>2.6315789473684209E-2</v>
      </c>
      <c r="I59" s="12">
        <v>1.7902813299232736E-2</v>
      </c>
      <c r="J59" s="12">
        <v>1.6431924882629109E-2</v>
      </c>
      <c r="K59" s="12">
        <f t="shared" si="3"/>
        <v>1.5625E-2</v>
      </c>
      <c r="L59" s="12">
        <f t="shared" si="4"/>
        <v>1.2939001848428836E-2</v>
      </c>
      <c r="M59" s="12">
        <f t="shared" si="5"/>
        <v>2.3131672597864767E-2</v>
      </c>
      <c r="T59" s="19"/>
      <c r="U59" s="19"/>
      <c r="V59" s="19"/>
    </row>
    <row r="60" spans="1:22" x14ac:dyDescent="0.25">
      <c r="A60" s="7" t="s">
        <v>546</v>
      </c>
      <c r="B60" s="137">
        <v>8</v>
      </c>
      <c r="C60" s="137">
        <v>15</v>
      </c>
      <c r="D60" s="105">
        <v>14</v>
      </c>
      <c r="E60" s="105">
        <v>15</v>
      </c>
      <c r="F60" s="105">
        <v>16</v>
      </c>
      <c r="G60" s="105">
        <v>28</v>
      </c>
      <c r="H60" s="12">
        <v>2.6315789473684209E-2</v>
      </c>
      <c r="I60" s="12">
        <v>3.8363171355498722E-2</v>
      </c>
      <c r="J60" s="12">
        <v>3.2863849765258218E-2</v>
      </c>
      <c r="K60" s="12">
        <f t="shared" si="3"/>
        <v>3.3482142857142856E-2</v>
      </c>
      <c r="L60" s="12">
        <f t="shared" si="4"/>
        <v>2.9574861367837338E-2</v>
      </c>
      <c r="M60" s="12">
        <f t="shared" si="5"/>
        <v>4.9822064056939501E-2</v>
      </c>
      <c r="T60" s="19"/>
      <c r="U60" s="19"/>
      <c r="V60" s="19"/>
    </row>
    <row r="61" spans="1:22" x14ac:dyDescent="0.25">
      <c r="A61" s="7" t="s">
        <v>547</v>
      </c>
      <c r="B61" s="137">
        <v>13</v>
      </c>
      <c r="C61" s="137">
        <v>19</v>
      </c>
      <c r="D61" s="105">
        <v>20</v>
      </c>
      <c r="E61" s="105">
        <v>20</v>
      </c>
      <c r="F61" s="105">
        <v>27</v>
      </c>
      <c r="G61" s="105">
        <v>23</v>
      </c>
      <c r="H61" s="12">
        <v>4.2763157894736843E-2</v>
      </c>
      <c r="I61" s="12">
        <v>4.859335038363171E-2</v>
      </c>
      <c r="J61" s="12">
        <v>4.6948356807511735E-2</v>
      </c>
      <c r="K61" s="12">
        <f t="shared" si="3"/>
        <v>4.4642857142857144E-2</v>
      </c>
      <c r="L61" s="12">
        <f t="shared" si="4"/>
        <v>4.9907578558225509E-2</v>
      </c>
      <c r="M61" s="12">
        <f t="shared" si="5"/>
        <v>4.0925266903914591E-2</v>
      </c>
      <c r="T61" s="19"/>
      <c r="U61" s="19"/>
      <c r="V61" s="19"/>
    </row>
    <row r="62" spans="1:22" x14ac:dyDescent="0.25">
      <c r="A62" s="7" t="s">
        <v>548</v>
      </c>
      <c r="B62" s="137">
        <v>17</v>
      </c>
      <c r="C62" s="137">
        <v>22</v>
      </c>
      <c r="D62" s="105">
        <v>17</v>
      </c>
      <c r="E62" s="105">
        <v>34</v>
      </c>
      <c r="F62" s="105">
        <v>25</v>
      </c>
      <c r="G62" s="105">
        <v>37</v>
      </c>
      <c r="H62" s="12">
        <v>5.5921052631578948E-2</v>
      </c>
      <c r="I62" s="12">
        <v>5.6265984654731455E-2</v>
      </c>
      <c r="J62" s="12">
        <v>3.9906103286384977E-2</v>
      </c>
      <c r="K62" s="12">
        <f t="shared" si="3"/>
        <v>7.5892857142857137E-2</v>
      </c>
      <c r="L62" s="12">
        <f t="shared" si="4"/>
        <v>4.6210720887245843E-2</v>
      </c>
      <c r="M62" s="12">
        <f t="shared" si="5"/>
        <v>6.5836298932384338E-2</v>
      </c>
      <c r="T62" s="19"/>
      <c r="U62" s="19"/>
      <c r="V62" s="19"/>
    </row>
    <row r="63" spans="1:22" x14ac:dyDescent="0.25">
      <c r="A63" s="7" t="s">
        <v>549</v>
      </c>
      <c r="B63" s="137">
        <v>4</v>
      </c>
      <c r="C63" s="137">
        <v>3</v>
      </c>
      <c r="D63" s="105">
        <v>7</v>
      </c>
      <c r="E63" s="105">
        <v>3</v>
      </c>
      <c r="F63" s="105">
        <v>3</v>
      </c>
      <c r="G63" s="105">
        <v>6</v>
      </c>
      <c r="H63" s="12">
        <v>1.3157894736842105E-2</v>
      </c>
      <c r="I63" s="12">
        <v>7.6726342710997444E-3</v>
      </c>
      <c r="J63" s="12">
        <v>1.6431924882629109E-2</v>
      </c>
      <c r="K63" s="12">
        <f t="shared" si="3"/>
        <v>6.6964285714285711E-3</v>
      </c>
      <c r="L63" s="12">
        <f t="shared" si="4"/>
        <v>5.5452865064695009E-3</v>
      </c>
      <c r="M63" s="12">
        <f t="shared" si="5"/>
        <v>1.0676156583629894E-2</v>
      </c>
      <c r="T63" s="19"/>
      <c r="U63" s="19"/>
      <c r="V63" s="19"/>
    </row>
    <row r="64" spans="1:22" x14ac:dyDescent="0.25">
      <c r="A64" s="7" t="s">
        <v>550</v>
      </c>
      <c r="B64" s="137">
        <v>9</v>
      </c>
      <c r="C64" s="137">
        <v>6</v>
      </c>
      <c r="D64" s="105">
        <v>5</v>
      </c>
      <c r="E64" s="105">
        <v>9</v>
      </c>
      <c r="F64" s="105">
        <v>10</v>
      </c>
      <c r="G64" s="105">
        <v>12</v>
      </c>
      <c r="H64" s="12">
        <v>2.9605263157894735E-2</v>
      </c>
      <c r="I64" s="12">
        <v>1.5345268542199489E-2</v>
      </c>
      <c r="J64" s="12">
        <v>1.1737089201877934E-2</v>
      </c>
      <c r="K64" s="12">
        <f t="shared" si="3"/>
        <v>2.0089285714285716E-2</v>
      </c>
      <c r="L64" s="12">
        <f t="shared" si="4"/>
        <v>1.8484288354898338E-2</v>
      </c>
      <c r="M64" s="12">
        <f t="shared" si="5"/>
        <v>2.1352313167259787E-2</v>
      </c>
      <c r="T64" s="19"/>
      <c r="U64" s="19"/>
      <c r="V64" s="19"/>
    </row>
    <row r="65" spans="1:22" x14ac:dyDescent="0.25">
      <c r="A65" s="7" t="s">
        <v>551</v>
      </c>
      <c r="B65" s="137">
        <v>4</v>
      </c>
      <c r="C65" s="137">
        <v>7</v>
      </c>
      <c r="D65" s="105">
        <v>16</v>
      </c>
      <c r="E65" s="105">
        <v>12</v>
      </c>
      <c r="F65" s="105">
        <v>20</v>
      </c>
      <c r="G65" s="105">
        <v>16</v>
      </c>
      <c r="H65" s="12">
        <v>1.3157894736842105E-2</v>
      </c>
      <c r="I65" s="12">
        <v>1.7902813299232736E-2</v>
      </c>
      <c r="J65" s="12">
        <v>3.7558685446009391E-2</v>
      </c>
      <c r="K65" s="12">
        <f t="shared" si="3"/>
        <v>2.6785714285714284E-2</v>
      </c>
      <c r="L65" s="12">
        <f t="shared" si="4"/>
        <v>3.6968576709796676E-2</v>
      </c>
      <c r="M65" s="12">
        <f t="shared" si="5"/>
        <v>2.8469750889679714E-2</v>
      </c>
      <c r="T65" s="19"/>
      <c r="U65" s="19"/>
      <c r="V65" s="19"/>
    </row>
    <row r="66" spans="1:22" x14ac:dyDescent="0.25">
      <c r="A66" s="7" t="s">
        <v>552</v>
      </c>
      <c r="B66" s="137">
        <v>23</v>
      </c>
      <c r="C66" s="137">
        <v>30</v>
      </c>
      <c r="D66" s="105">
        <v>29</v>
      </c>
      <c r="E66" s="105">
        <v>22</v>
      </c>
      <c r="F66" s="105">
        <v>34</v>
      </c>
      <c r="G66" s="105">
        <v>37</v>
      </c>
      <c r="H66" s="12">
        <v>7.5657894736842105E-2</v>
      </c>
      <c r="I66" s="12">
        <v>7.6726342710997444E-2</v>
      </c>
      <c r="J66" s="12">
        <v>6.8075117370892016E-2</v>
      </c>
      <c r="K66" s="12">
        <f t="shared" si="3"/>
        <v>4.9107142857142856E-2</v>
      </c>
      <c r="L66" s="12">
        <f t="shared" si="4"/>
        <v>6.2846580406654348E-2</v>
      </c>
      <c r="M66" s="12">
        <f t="shared" si="5"/>
        <v>6.5836298932384338E-2</v>
      </c>
      <c r="T66" s="19"/>
      <c r="U66" s="19"/>
      <c r="V66" s="19"/>
    </row>
    <row r="67" spans="1:22" x14ac:dyDescent="0.25">
      <c r="A67" s="7" t="s">
        <v>553</v>
      </c>
      <c r="B67" s="137">
        <v>41</v>
      </c>
      <c r="C67" s="137">
        <v>50</v>
      </c>
      <c r="D67" s="105">
        <v>64</v>
      </c>
      <c r="E67" s="105">
        <v>52</v>
      </c>
      <c r="F67" s="105">
        <v>57</v>
      </c>
      <c r="G67" s="105">
        <v>63</v>
      </c>
      <c r="H67" s="12">
        <v>0.13486842105263158</v>
      </c>
      <c r="I67" s="12">
        <v>0.12787723785166241</v>
      </c>
      <c r="J67" s="12">
        <v>0.15023474178403756</v>
      </c>
      <c r="K67" s="12">
        <f t="shared" si="3"/>
        <v>0.11607142857142858</v>
      </c>
      <c r="L67" s="12">
        <f t="shared" si="4"/>
        <v>0.10536044362292052</v>
      </c>
      <c r="M67" s="12">
        <f t="shared" si="5"/>
        <v>0.11209964412811388</v>
      </c>
      <c r="T67" s="19"/>
      <c r="U67" s="19"/>
      <c r="V67" s="19"/>
    </row>
    <row r="68" spans="1:22" x14ac:dyDescent="0.25">
      <c r="A68" s="7" t="s">
        <v>554</v>
      </c>
      <c r="B68" s="137">
        <v>6</v>
      </c>
      <c r="C68" s="137">
        <v>11</v>
      </c>
      <c r="D68" s="105">
        <v>8</v>
      </c>
      <c r="E68" s="105">
        <v>11</v>
      </c>
      <c r="F68" s="105">
        <v>8</v>
      </c>
      <c r="G68" s="105">
        <v>11</v>
      </c>
      <c r="H68" s="12">
        <v>1.9736842105263157E-2</v>
      </c>
      <c r="I68" s="12">
        <v>2.8132992327365727E-2</v>
      </c>
      <c r="J68" s="12">
        <v>1.8779342723004695E-2</v>
      </c>
      <c r="K68" s="12">
        <f t="shared" si="3"/>
        <v>2.4553571428571428E-2</v>
      </c>
      <c r="L68" s="12">
        <f t="shared" si="4"/>
        <v>1.4787430683918669E-2</v>
      </c>
      <c r="M68" s="12">
        <f t="shared" si="5"/>
        <v>1.9572953736654804E-2</v>
      </c>
      <c r="T68" s="19"/>
      <c r="U68" s="19"/>
      <c r="V68" s="19"/>
    </row>
    <row r="69" spans="1:22" x14ac:dyDescent="0.25">
      <c r="A69" s="7" t="s">
        <v>555</v>
      </c>
      <c r="B69" s="137">
        <v>9</v>
      </c>
      <c r="C69" s="137">
        <v>16</v>
      </c>
      <c r="D69" s="105">
        <v>12</v>
      </c>
      <c r="E69" s="105">
        <v>11</v>
      </c>
      <c r="F69" s="105">
        <v>21</v>
      </c>
      <c r="G69" s="105">
        <v>29</v>
      </c>
      <c r="H69" s="12">
        <v>2.9605263157894735E-2</v>
      </c>
      <c r="I69" s="12">
        <v>4.0920716112531973E-2</v>
      </c>
      <c r="J69" s="12">
        <v>2.8169014084507043E-2</v>
      </c>
      <c r="K69" s="12">
        <f t="shared" si="3"/>
        <v>2.4553571428571428E-2</v>
      </c>
      <c r="L69" s="12">
        <f t="shared" si="4"/>
        <v>3.8817005545286505E-2</v>
      </c>
      <c r="M69" s="12">
        <f t="shared" si="5"/>
        <v>5.1601423487544484E-2</v>
      </c>
      <c r="T69" s="19"/>
      <c r="U69" s="19"/>
      <c r="V69" s="19"/>
    </row>
    <row r="70" spans="1:22" x14ac:dyDescent="0.25">
      <c r="A70" s="7" t="s">
        <v>556</v>
      </c>
      <c r="B70" s="137">
        <v>5</v>
      </c>
      <c r="C70" s="137">
        <v>11</v>
      </c>
      <c r="D70" s="105">
        <v>7</v>
      </c>
      <c r="E70" s="105">
        <v>6</v>
      </c>
      <c r="F70" s="105">
        <v>7</v>
      </c>
      <c r="G70" s="105">
        <v>9</v>
      </c>
      <c r="H70" s="12">
        <v>1.6447368421052631E-2</v>
      </c>
      <c r="I70" s="12">
        <v>2.8132992327365727E-2</v>
      </c>
      <c r="J70" s="12">
        <v>1.6431924882629109E-2</v>
      </c>
      <c r="K70" s="12">
        <f t="shared" si="3"/>
        <v>1.3392857142857142E-2</v>
      </c>
      <c r="L70" s="12">
        <f t="shared" si="4"/>
        <v>1.2939001848428836E-2</v>
      </c>
      <c r="M70" s="12">
        <f t="shared" si="5"/>
        <v>1.601423487544484E-2</v>
      </c>
      <c r="T70" s="19"/>
      <c r="U70" s="19"/>
      <c r="V70" s="19"/>
    </row>
    <row r="71" spans="1:22" x14ac:dyDescent="0.25">
      <c r="A71" s="7" t="s">
        <v>557</v>
      </c>
      <c r="B71" s="137">
        <v>27</v>
      </c>
      <c r="C71" s="137">
        <v>32</v>
      </c>
      <c r="D71" s="105">
        <v>28</v>
      </c>
      <c r="E71" s="105">
        <v>24</v>
      </c>
      <c r="F71" s="105">
        <v>47</v>
      </c>
      <c r="G71" s="105">
        <v>51</v>
      </c>
      <c r="H71" s="12">
        <v>8.8815789473684209E-2</v>
      </c>
      <c r="I71" s="12">
        <v>8.1841432225063945E-2</v>
      </c>
      <c r="J71" s="12">
        <v>6.5727699530516437E-2</v>
      </c>
      <c r="K71" s="12">
        <f t="shared" si="3"/>
        <v>5.3571428571428568E-2</v>
      </c>
      <c r="L71" s="12">
        <f t="shared" si="4"/>
        <v>8.6876155268022184E-2</v>
      </c>
      <c r="M71" s="12">
        <f t="shared" si="5"/>
        <v>9.0747330960854092E-2</v>
      </c>
      <c r="T71" s="19"/>
      <c r="U71" s="19"/>
      <c r="V71" s="19"/>
    </row>
    <row r="73" spans="1:22" ht="15" customHeight="1" x14ac:dyDescent="0.25">
      <c r="A73" s="143" t="s">
        <v>558</v>
      </c>
      <c r="B73" s="195" t="s">
        <v>410</v>
      </c>
      <c r="C73" s="196"/>
      <c r="D73" s="196"/>
      <c r="E73" s="196"/>
      <c r="F73" s="196"/>
      <c r="G73" s="197"/>
      <c r="H73" s="66"/>
      <c r="I73" s="66"/>
    </row>
    <row r="74" spans="1:22" x14ac:dyDescent="0.25">
      <c r="A74" s="143"/>
      <c r="B74" s="5" t="s">
        <v>3</v>
      </c>
      <c r="C74" s="6" t="s">
        <v>4</v>
      </c>
      <c r="D74" s="6" t="s">
        <v>40</v>
      </c>
      <c r="E74" s="6" t="s">
        <v>92</v>
      </c>
      <c r="F74" s="6" t="s">
        <v>334</v>
      </c>
      <c r="G74" s="6" t="s">
        <v>157</v>
      </c>
      <c r="I74" s="66"/>
    </row>
    <row r="75" spans="1:22" x14ac:dyDescent="0.25">
      <c r="A75" s="138" t="s">
        <v>559</v>
      </c>
      <c r="B75" s="139">
        <v>0.19407894736842105</v>
      </c>
      <c r="C75" s="139">
        <v>0.20716112531969311</v>
      </c>
      <c r="D75" s="139">
        <v>0.17370892018779344</v>
      </c>
      <c r="E75" s="139">
        <v>0.22</v>
      </c>
      <c r="F75" s="139">
        <v>0.24</v>
      </c>
      <c r="G75" s="139">
        <v>0.21</v>
      </c>
      <c r="I75" s="25"/>
      <c r="J75" s="25"/>
      <c r="K75" s="25"/>
      <c r="M75" s="25"/>
    </row>
    <row r="76" spans="1:22" x14ac:dyDescent="0.25">
      <c r="A76" s="140" t="s">
        <v>560</v>
      </c>
      <c r="B76" s="141">
        <v>0.3125</v>
      </c>
      <c r="C76" s="141">
        <v>0.32992327365728902</v>
      </c>
      <c r="D76" s="141">
        <v>0.29577464788732394</v>
      </c>
      <c r="E76" s="141">
        <v>0.37</v>
      </c>
      <c r="F76" s="141">
        <v>0.38</v>
      </c>
      <c r="G76" s="141">
        <v>0.37</v>
      </c>
      <c r="I76" s="25"/>
      <c r="J76" s="25"/>
      <c r="K76" s="25"/>
      <c r="M76" s="25"/>
    </row>
    <row r="77" spans="1:22" x14ac:dyDescent="0.25">
      <c r="A77" s="140" t="s">
        <v>561</v>
      </c>
      <c r="B77" s="141">
        <v>0.29934210526315791</v>
      </c>
      <c r="C77" s="141">
        <v>0.25831202046035806</v>
      </c>
      <c r="D77" s="141">
        <v>0.30046948356807512</v>
      </c>
      <c r="E77" s="141">
        <v>0.25</v>
      </c>
      <c r="F77" s="141">
        <v>0.23</v>
      </c>
      <c r="G77" s="141">
        <v>0.28000000000000003</v>
      </c>
      <c r="I77" s="25"/>
      <c r="J77" s="25"/>
      <c r="K77" s="25"/>
      <c r="M77" s="25"/>
    </row>
    <row r="78" spans="1:22" x14ac:dyDescent="0.25">
      <c r="A78" s="140" t="s">
        <v>562</v>
      </c>
      <c r="B78" s="141">
        <v>0.10526315789473684</v>
      </c>
      <c r="C78" s="141">
        <v>0.10485933503836317</v>
      </c>
      <c r="D78" s="141">
        <v>0.10563380281690141</v>
      </c>
      <c r="E78" s="141">
        <v>0.08</v>
      </c>
      <c r="F78" s="141">
        <v>0.09</v>
      </c>
      <c r="G78" s="141">
        <v>0.09</v>
      </c>
      <c r="I78" s="25"/>
      <c r="J78" s="25"/>
      <c r="K78" s="25"/>
      <c r="M78" s="25"/>
    </row>
    <row r="79" spans="1:22" x14ac:dyDescent="0.25">
      <c r="A79" s="140" t="s">
        <v>563</v>
      </c>
      <c r="B79" s="141">
        <v>6.5789473684210523E-2</v>
      </c>
      <c r="C79" s="141">
        <v>4.6035805626598467E-2</v>
      </c>
      <c r="D79" s="141">
        <v>5.1643192488262914E-2</v>
      </c>
      <c r="E79" s="141">
        <v>0.08</v>
      </c>
      <c r="F79" s="141">
        <v>0.09</v>
      </c>
      <c r="G79" s="141">
        <v>0.08</v>
      </c>
      <c r="I79" s="25"/>
      <c r="J79" s="25"/>
      <c r="K79" s="25"/>
      <c r="M79" s="25"/>
    </row>
    <row r="80" spans="1:22" x14ac:dyDescent="0.25">
      <c r="A80" s="140" t="s">
        <v>564</v>
      </c>
      <c r="B80" s="141">
        <v>6.5789473684210523E-3</v>
      </c>
      <c r="C80" s="141">
        <v>1.5345268542199489E-2</v>
      </c>
      <c r="D80" s="141">
        <v>9.3896713615023476E-3</v>
      </c>
      <c r="E80" s="141">
        <v>0.01</v>
      </c>
      <c r="F80" s="141">
        <v>0.01</v>
      </c>
      <c r="G80" s="141">
        <v>0.01</v>
      </c>
      <c r="I80" s="25"/>
      <c r="J80" s="25"/>
      <c r="K80" s="25"/>
      <c r="M80" s="25"/>
    </row>
    <row r="81" spans="1:19" x14ac:dyDescent="0.25">
      <c r="A81" s="140" t="s">
        <v>565</v>
      </c>
      <c r="B81" s="141">
        <v>3.2894736842105261E-2</v>
      </c>
      <c r="C81" s="141">
        <v>5.3708439897698211E-2</v>
      </c>
      <c r="D81" s="141">
        <v>4.4600938967136149E-2</v>
      </c>
      <c r="E81" s="141">
        <v>0.02</v>
      </c>
      <c r="F81" s="141">
        <v>0.04</v>
      </c>
      <c r="G81" s="141">
        <v>0.02</v>
      </c>
      <c r="I81" s="25"/>
      <c r="J81" s="25"/>
      <c r="K81" s="25"/>
      <c r="M81" s="25"/>
    </row>
    <row r="82" spans="1:19" x14ac:dyDescent="0.25">
      <c r="A82" s="140" t="s">
        <v>566</v>
      </c>
      <c r="B82" s="141">
        <v>4.2763157894736843E-2</v>
      </c>
      <c r="C82" s="141">
        <v>6.3938618925831206E-2</v>
      </c>
      <c r="D82" s="141">
        <v>5.6338028169014086E-2</v>
      </c>
      <c r="E82" s="141">
        <v>0.05</v>
      </c>
      <c r="F82" s="141">
        <v>0.04</v>
      </c>
      <c r="G82" s="141">
        <v>0.03</v>
      </c>
      <c r="I82" s="25"/>
      <c r="J82" s="25"/>
      <c r="K82" s="25"/>
      <c r="M82" s="25"/>
    </row>
    <row r="83" spans="1:19" x14ac:dyDescent="0.25">
      <c r="A83" s="140" t="s">
        <v>567</v>
      </c>
      <c r="B83" s="141">
        <v>6.5789473684210523E-2</v>
      </c>
      <c r="C83" s="141">
        <v>9.9744245524296671E-2</v>
      </c>
      <c r="D83" s="141">
        <v>9.3896713615023469E-2</v>
      </c>
      <c r="E83" s="141">
        <v>7.0000000000000007E-2</v>
      </c>
      <c r="F83" s="141">
        <v>7.0000000000000007E-2</v>
      </c>
      <c r="G83" s="141">
        <v>0.06</v>
      </c>
      <c r="I83" s="25"/>
      <c r="J83" s="25"/>
      <c r="K83" s="25"/>
      <c r="M83" s="25"/>
    </row>
    <row r="84" spans="1:19" x14ac:dyDescent="0.25">
      <c r="A84" s="140" t="s">
        <v>568</v>
      </c>
      <c r="B84" s="141">
        <v>4.9342105263157895E-2</v>
      </c>
      <c r="C84" s="141">
        <v>4.0920716112531973E-2</v>
      </c>
      <c r="D84" s="141">
        <v>2.8169014084507043E-2</v>
      </c>
      <c r="E84" s="141">
        <v>0.03</v>
      </c>
      <c r="F84" s="141">
        <v>0.05</v>
      </c>
      <c r="G84" s="141">
        <v>0.02</v>
      </c>
      <c r="I84" s="25"/>
      <c r="J84" s="25"/>
      <c r="K84" s="25"/>
      <c r="M84" s="25"/>
    </row>
    <row r="86" spans="1:19" ht="15" customHeight="1" x14ac:dyDescent="0.25">
      <c r="A86" s="143" t="s">
        <v>569</v>
      </c>
      <c r="B86" s="195" t="s">
        <v>410</v>
      </c>
      <c r="C86" s="196"/>
      <c r="D86" s="196"/>
      <c r="E86" s="196"/>
      <c r="F86" s="196"/>
      <c r="G86" s="197"/>
      <c r="H86" s="66"/>
    </row>
    <row r="87" spans="1:19" x14ac:dyDescent="0.25">
      <c r="A87" s="143"/>
      <c r="B87" s="5" t="s">
        <v>3</v>
      </c>
      <c r="C87" s="6" t="s">
        <v>4</v>
      </c>
      <c r="D87" s="6" t="s">
        <v>40</v>
      </c>
      <c r="E87" s="6" t="s">
        <v>92</v>
      </c>
      <c r="F87" s="6" t="s">
        <v>334</v>
      </c>
      <c r="G87" s="6" t="s">
        <v>157</v>
      </c>
    </row>
    <row r="88" spans="1:19" x14ac:dyDescent="0.25">
      <c r="A88" s="7" t="s">
        <v>570</v>
      </c>
      <c r="B88" s="12">
        <v>3.2894736842105261E-2</v>
      </c>
      <c r="C88" s="12">
        <v>2.0460358056265986E-2</v>
      </c>
      <c r="D88" s="12">
        <v>2.5821596244131457E-2</v>
      </c>
      <c r="E88" s="12">
        <v>0.03</v>
      </c>
      <c r="F88" s="12">
        <v>0.03</v>
      </c>
      <c r="G88" s="12">
        <v>0.03</v>
      </c>
      <c r="I88" s="25"/>
      <c r="J88" s="25"/>
      <c r="K88" s="25"/>
    </row>
    <row r="89" spans="1:19" x14ac:dyDescent="0.25">
      <c r="A89" s="7" t="s">
        <v>571</v>
      </c>
      <c r="B89" s="12">
        <v>6.9078947368421059E-2</v>
      </c>
      <c r="C89" s="12">
        <v>4.859335038363171E-2</v>
      </c>
      <c r="D89" s="12">
        <v>6.8075117370892016E-2</v>
      </c>
      <c r="E89" s="12">
        <v>0.05</v>
      </c>
      <c r="F89" s="12">
        <v>7.0000000000000007E-2</v>
      </c>
      <c r="G89" s="12">
        <v>0.1</v>
      </c>
      <c r="I89" s="25"/>
      <c r="J89" s="25"/>
      <c r="K89" s="25"/>
    </row>
    <row r="90" spans="1:19" x14ac:dyDescent="0.25">
      <c r="A90" s="7" t="s">
        <v>572</v>
      </c>
      <c r="B90" s="12">
        <v>6.5789473684210523E-2</v>
      </c>
      <c r="C90" s="12">
        <v>7.9283887468030695E-2</v>
      </c>
      <c r="D90" s="12">
        <v>7.2769953051643188E-2</v>
      </c>
      <c r="E90" s="12">
        <v>0.08</v>
      </c>
      <c r="F90" s="12">
        <v>0.11</v>
      </c>
      <c r="G90" s="12">
        <v>0.09</v>
      </c>
      <c r="I90" s="25"/>
      <c r="J90" s="25"/>
      <c r="K90" s="25"/>
    </row>
    <row r="91" spans="1:19" x14ac:dyDescent="0.25">
      <c r="A91" s="7" t="s">
        <v>573</v>
      </c>
      <c r="B91" s="12">
        <v>0.82565789473684215</v>
      </c>
      <c r="C91" s="12">
        <v>0.84654731457800514</v>
      </c>
      <c r="D91" s="12">
        <v>0.823943661971831</v>
      </c>
      <c r="E91" s="12">
        <v>0.85</v>
      </c>
      <c r="F91" s="12">
        <v>0.78</v>
      </c>
      <c r="G91" s="12">
        <v>0.79</v>
      </c>
      <c r="I91" s="25"/>
      <c r="J91" s="25"/>
      <c r="K91" s="25"/>
    </row>
    <row r="92" spans="1:19" x14ac:dyDescent="0.25">
      <c r="C92" s="142"/>
      <c r="E92" s="66"/>
      <c r="F92" s="25"/>
    </row>
    <row r="93" spans="1:19" ht="15" customHeight="1" x14ac:dyDescent="0.25">
      <c r="A93" s="143" t="s">
        <v>574</v>
      </c>
      <c r="B93" s="195" t="s">
        <v>410</v>
      </c>
      <c r="C93" s="196"/>
      <c r="D93" s="196"/>
      <c r="E93" s="196"/>
      <c r="F93" s="197"/>
      <c r="G93" s="25"/>
      <c r="H93" s="66"/>
    </row>
    <row r="94" spans="1:19" x14ac:dyDescent="0.25">
      <c r="A94" s="143"/>
      <c r="B94" s="5" t="s">
        <v>3</v>
      </c>
      <c r="C94" s="6" t="s">
        <v>4</v>
      </c>
      <c r="D94" s="6" t="s">
        <v>40</v>
      </c>
      <c r="E94" s="6" t="s">
        <v>92</v>
      </c>
      <c r="F94" s="6" t="s">
        <v>157</v>
      </c>
      <c r="S94"/>
    </row>
    <row r="95" spans="1:19" x14ac:dyDescent="0.25">
      <c r="A95" s="7" t="s">
        <v>36</v>
      </c>
      <c r="B95" s="12">
        <v>6.1016949152542375E-2</v>
      </c>
      <c r="C95" s="12">
        <v>7.9896907216494839E-2</v>
      </c>
      <c r="D95" s="12">
        <v>5.6338028169014086E-2</v>
      </c>
      <c r="E95" s="12">
        <v>5.5299539170506916E-2</v>
      </c>
      <c r="F95" s="12">
        <v>7.6512455516014238E-2</v>
      </c>
      <c r="H95" s="25"/>
      <c r="I95" s="25"/>
      <c r="J95" s="25"/>
      <c r="S95"/>
    </row>
    <row r="96" spans="1:19" x14ac:dyDescent="0.25">
      <c r="A96" s="7" t="s">
        <v>575</v>
      </c>
      <c r="B96" s="12">
        <v>2.0338983050847456E-2</v>
      </c>
      <c r="C96" s="12">
        <v>2.0618556701030927E-2</v>
      </c>
      <c r="D96" s="12">
        <v>2.3474178403755867E-2</v>
      </c>
      <c r="E96" s="12">
        <v>2.3041474654377881E-2</v>
      </c>
      <c r="F96" s="12">
        <v>1.2455516014234875E-2</v>
      </c>
      <c r="H96" s="25"/>
      <c r="I96" s="25"/>
      <c r="J96" s="25"/>
      <c r="S96"/>
    </row>
    <row r="97" spans="1:19" x14ac:dyDescent="0.25">
      <c r="A97" s="7" t="s">
        <v>291</v>
      </c>
      <c r="B97" s="12">
        <v>0.17627118644067796</v>
      </c>
      <c r="C97" s="12">
        <v>0.16752577319587628</v>
      </c>
      <c r="D97" s="12">
        <v>0.17136150234741784</v>
      </c>
      <c r="E97" s="12">
        <v>0.1728110599078341</v>
      </c>
      <c r="F97" s="12">
        <v>0.17437722419928825</v>
      </c>
      <c r="H97" s="25"/>
      <c r="I97" s="25"/>
      <c r="J97" s="25"/>
      <c r="S97"/>
    </row>
    <row r="98" spans="1:19" x14ac:dyDescent="0.25">
      <c r="A98" s="7" t="s">
        <v>292</v>
      </c>
      <c r="B98" s="12">
        <v>0.52542372881355937</v>
      </c>
      <c r="C98" s="12">
        <v>0.5489690721649485</v>
      </c>
      <c r="D98" s="12">
        <v>0.528169014084507</v>
      </c>
      <c r="E98" s="12">
        <v>0.532258064516129</v>
      </c>
      <c r="F98" s="12">
        <v>0.51067615658362986</v>
      </c>
      <c r="H98" s="25"/>
      <c r="I98" s="25"/>
      <c r="J98" s="25"/>
      <c r="S98"/>
    </row>
    <row r="99" spans="1:19" x14ac:dyDescent="0.25">
      <c r="A99" s="7" t="s">
        <v>293</v>
      </c>
      <c r="B99" s="12">
        <v>0.2135593220338983</v>
      </c>
      <c r="C99" s="12">
        <v>0.18041237113402062</v>
      </c>
      <c r="D99" s="12">
        <v>0.215962441314554</v>
      </c>
      <c r="E99" s="12">
        <v>0.20967741935483872</v>
      </c>
      <c r="F99" s="12">
        <v>0.21530249110320285</v>
      </c>
      <c r="S99"/>
    </row>
    <row r="100" spans="1:19" x14ac:dyDescent="0.25">
      <c r="A100" s="7" t="s">
        <v>576</v>
      </c>
      <c r="B100" s="12">
        <v>3.3898305084745762E-3</v>
      </c>
      <c r="C100" s="12">
        <v>2.5773195876288659E-3</v>
      </c>
      <c r="D100" s="12">
        <v>4.6948356807511738E-3</v>
      </c>
      <c r="E100" s="12">
        <v>6.9124423963133645E-3</v>
      </c>
      <c r="F100" s="12">
        <v>1.0676156583629894E-2</v>
      </c>
      <c r="S100"/>
    </row>
    <row r="101" spans="1:19" x14ac:dyDescent="0.25">
      <c r="A101" s="26" t="s">
        <v>577</v>
      </c>
      <c r="B101" s="26"/>
      <c r="C101" s="26"/>
      <c r="D101" s="26"/>
      <c r="E101" s="66"/>
      <c r="F101" s="25"/>
    </row>
    <row r="102" spans="1:19" x14ac:dyDescent="0.25">
      <c r="E102" s="66"/>
      <c r="F102" s="25"/>
    </row>
  </sheetData>
  <mergeCells count="19">
    <mergeCell ref="H50:M50"/>
    <mergeCell ref="B73:G73"/>
    <mergeCell ref="B86:G86"/>
    <mergeCell ref="B93:F93"/>
    <mergeCell ref="A50:A51"/>
    <mergeCell ref="C50:G50"/>
    <mergeCell ref="B4:B5"/>
    <mergeCell ref="C4:C5"/>
    <mergeCell ref="D4:D5"/>
    <mergeCell ref="E4:E5"/>
    <mergeCell ref="F4:F5"/>
    <mergeCell ref="A10:A11"/>
    <mergeCell ref="B10:G10"/>
    <mergeCell ref="H10:M10"/>
    <mergeCell ref="A41:A42"/>
    <mergeCell ref="C41:G41"/>
    <mergeCell ref="A73:A74"/>
    <mergeCell ref="A86:A87"/>
    <mergeCell ref="A93:A94"/>
  </mergeCells>
  <conditionalFormatting sqref="B43:B48">
    <cfRule type="colorScale" priority="8">
      <colorScale>
        <cfvo type="min"/>
        <cfvo type="max"/>
        <color rgb="FFFCFCFF"/>
        <color rgb="FF63BE7B"/>
      </colorScale>
    </cfRule>
    <cfRule type="colorScale" priority="9">
      <colorScale>
        <cfvo type="min"/>
        <cfvo type="max"/>
        <color rgb="FFFFEF9C"/>
        <color rgb="FF63BE7B"/>
      </colorScale>
    </cfRule>
  </conditionalFormatting>
  <conditionalFormatting sqref="B75:B84">
    <cfRule type="colorScale" priority="5">
      <colorScale>
        <cfvo type="min"/>
        <cfvo type="max"/>
        <color rgb="FFFCFCFF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B88:B91">
    <cfRule type="colorScale" priority="3">
      <colorScale>
        <cfvo type="min"/>
        <cfvo type="max"/>
        <color rgb="FFFCFCFF"/>
        <color rgb="FF63BE7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B95:B100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conditionalFormatting sqref="C43:C48">
    <cfRule type="colorScale" priority="21">
      <colorScale>
        <cfvo type="min"/>
        <cfvo type="max"/>
        <color rgb="FFFCFCFF"/>
        <color rgb="FF63BE7B"/>
      </colorScale>
    </cfRule>
    <cfRule type="colorScale" priority="22">
      <colorScale>
        <cfvo type="min"/>
        <cfvo type="max"/>
        <color rgb="FFFFEF9C"/>
        <color rgb="FF63BE7B"/>
      </colorScale>
    </cfRule>
  </conditionalFormatting>
  <conditionalFormatting sqref="C75:C84">
    <cfRule type="colorScale" priority="15">
      <colorScale>
        <cfvo type="min"/>
        <cfvo type="max"/>
        <color rgb="FFFCFCFF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C88:C91">
    <cfRule type="colorScale" priority="13">
      <colorScale>
        <cfvo type="min"/>
        <cfvo type="max"/>
        <color rgb="FFFCFCFF"/>
        <color rgb="FF63BE7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C95:C100">
    <cfRule type="colorScale" priority="11">
      <colorScale>
        <cfvo type="min"/>
        <cfvo type="max"/>
        <color rgb="FFFCFCFF"/>
        <color rgb="FF63BE7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D43:D48">
    <cfRule type="colorScale" priority="34">
      <colorScale>
        <cfvo type="min"/>
        <cfvo type="max"/>
        <color rgb="FFFFEF9C"/>
        <color rgb="FF63BE7B"/>
      </colorScale>
    </cfRule>
  </conditionalFormatting>
  <conditionalFormatting sqref="D75:D84">
    <cfRule type="colorScale" priority="32">
      <colorScale>
        <cfvo type="min"/>
        <cfvo type="max"/>
        <color rgb="FFFFEF9C"/>
        <color rgb="FF63BE7B"/>
      </colorScale>
    </cfRule>
  </conditionalFormatting>
  <conditionalFormatting sqref="D88:D91">
    <cfRule type="colorScale" priority="31">
      <colorScale>
        <cfvo type="min"/>
        <cfvo type="max"/>
        <color rgb="FFFFEF9C"/>
        <color rgb="FF63BE7B"/>
      </colorScale>
    </cfRule>
  </conditionalFormatting>
  <conditionalFormatting sqref="D95:D100">
    <cfRule type="colorScale" priority="30">
      <colorScale>
        <cfvo type="min"/>
        <cfvo type="max"/>
        <color rgb="FFFFEF9C"/>
        <color rgb="FF63BE7B"/>
      </colorScale>
    </cfRule>
  </conditionalFormatting>
  <conditionalFormatting sqref="D95:F100">
    <cfRule type="colorScale" priority="23">
      <colorScale>
        <cfvo type="min"/>
        <cfvo type="max"/>
        <color rgb="FFFCFCFF"/>
        <color rgb="FF63BE7B"/>
      </colorScale>
    </cfRule>
  </conditionalFormatting>
  <conditionalFormatting sqref="D43:G48">
    <cfRule type="colorScale" priority="28">
      <colorScale>
        <cfvo type="min"/>
        <cfvo type="max"/>
        <color rgb="FFFCFCFF"/>
        <color rgb="FF63BE7B"/>
      </colorScale>
    </cfRule>
  </conditionalFormatting>
  <conditionalFormatting sqref="D75:G84">
    <cfRule type="colorScale" priority="25">
      <colorScale>
        <cfvo type="min"/>
        <cfvo type="max"/>
        <color rgb="FFFCFCFF"/>
        <color rgb="FF63BE7B"/>
      </colorScale>
    </cfRule>
  </conditionalFormatting>
  <conditionalFormatting sqref="D88:G91">
    <cfRule type="colorScale" priority="24">
      <colorScale>
        <cfvo type="min"/>
        <cfvo type="max"/>
        <color rgb="FFFCFCFF"/>
        <color rgb="FF63BE7B"/>
      </colorScale>
    </cfRule>
  </conditionalFormatting>
  <conditionalFormatting sqref="E43:E48">
    <cfRule type="colorScale" priority="43">
      <colorScale>
        <cfvo type="min"/>
        <cfvo type="max"/>
        <color rgb="FFFFEF9C"/>
        <color rgb="FF63BE7B"/>
      </colorScale>
    </cfRule>
  </conditionalFormatting>
  <conditionalFormatting sqref="E75:E84">
    <cfRule type="colorScale" priority="37">
      <colorScale>
        <cfvo type="min"/>
        <cfvo type="max"/>
        <color rgb="FFFFEF9C"/>
        <color rgb="FF63BE7B"/>
      </colorScale>
    </cfRule>
  </conditionalFormatting>
  <conditionalFormatting sqref="E95:F100">
    <cfRule type="colorScale" priority="45">
      <colorScale>
        <cfvo type="min"/>
        <cfvo type="max"/>
        <color rgb="FFFFEF9C"/>
        <color rgb="FF63BE7B"/>
      </colorScale>
    </cfRule>
  </conditionalFormatting>
  <conditionalFormatting sqref="E88:G91">
    <cfRule type="colorScale" priority="44">
      <colorScale>
        <cfvo type="min"/>
        <cfvo type="max"/>
        <color rgb="FFFFEF9C"/>
        <color rgb="FF63BE7B"/>
      </colorScale>
    </cfRule>
  </conditionalFormatting>
  <conditionalFormatting sqref="F43:F48">
    <cfRule type="colorScale" priority="42">
      <colorScale>
        <cfvo type="min"/>
        <cfvo type="max"/>
        <color rgb="FFFFEF9C"/>
        <color rgb="FF63BE7B"/>
      </colorScale>
    </cfRule>
  </conditionalFormatting>
  <conditionalFormatting sqref="F75:F84">
    <cfRule type="colorScale" priority="36">
      <colorScale>
        <cfvo type="min"/>
        <cfvo type="max"/>
        <color rgb="FFFFEF9C"/>
        <color rgb="FF63BE7B"/>
      </colorScale>
    </cfRule>
  </conditionalFormatting>
  <conditionalFormatting sqref="G43:G48">
    <cfRule type="colorScale" priority="41">
      <colorScale>
        <cfvo type="min"/>
        <cfvo type="max"/>
        <color rgb="FFFFEF9C"/>
        <color rgb="FF63BE7B"/>
      </colorScale>
    </cfRule>
  </conditionalFormatting>
  <conditionalFormatting sqref="G75:G84">
    <cfRule type="colorScale" priority="35">
      <colorScale>
        <cfvo type="min"/>
        <cfvo type="max"/>
        <color rgb="FFFFEF9C"/>
        <color rgb="FF63BE7B"/>
      </colorScale>
    </cfRule>
  </conditionalFormatting>
  <conditionalFormatting sqref="H12:H39">
    <cfRule type="colorScale" priority="10">
      <colorScale>
        <cfvo type="min"/>
        <cfvo type="max"/>
        <color rgb="FFFCFCFF"/>
        <color rgb="FF63BE7B"/>
      </colorScale>
    </cfRule>
  </conditionalFormatting>
  <conditionalFormatting sqref="H52:H71">
    <cfRule type="colorScale" priority="7">
      <colorScale>
        <cfvo type="min"/>
        <cfvo type="max"/>
        <color rgb="FFFCFCFF"/>
        <color rgb="FF63BE7B"/>
      </colorScale>
    </cfRule>
  </conditionalFormatting>
  <conditionalFormatting sqref="I12:I39">
    <cfRule type="colorScale" priority="20">
      <colorScale>
        <cfvo type="min"/>
        <cfvo type="max"/>
        <color rgb="FFFCFCFF"/>
        <color rgb="FF63BE7B"/>
      </colorScale>
    </cfRule>
  </conditionalFormatting>
  <conditionalFormatting sqref="I52:I71">
    <cfRule type="colorScale" priority="17">
      <colorScale>
        <cfvo type="min"/>
        <cfvo type="max"/>
        <color rgb="FFFCFCFF"/>
        <color rgb="FF63BE7B"/>
      </colorScale>
    </cfRule>
  </conditionalFormatting>
  <conditionalFormatting sqref="J12:M39">
    <cfRule type="colorScale" priority="29">
      <colorScale>
        <cfvo type="min"/>
        <cfvo type="max"/>
        <color rgb="FFFCFCFF"/>
        <color rgb="FF63BE7B"/>
      </colorScale>
    </cfRule>
  </conditionalFormatting>
  <conditionalFormatting sqref="J52:M71">
    <cfRule type="colorScale" priority="26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BBDA-0E3C-4429-AA48-A85D043A3839}">
  <dimension ref="A1:AU85"/>
  <sheetViews>
    <sheetView showGridLines="0"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F26" sqref="F26"/>
    </sheetView>
  </sheetViews>
  <sheetFormatPr defaultRowHeight="15" x14ac:dyDescent="0.25"/>
  <cols>
    <col min="1" max="1" width="66.140625" style="20" customWidth="1"/>
    <col min="2" max="2" width="13.5703125" style="20" customWidth="1"/>
    <col min="3" max="17" width="13.5703125" style="19" customWidth="1"/>
    <col min="18" max="19" width="13.5703125" customWidth="1"/>
  </cols>
  <sheetData>
    <row r="1" spans="1:21" ht="20.25" thickBot="1" x14ac:dyDescent="0.3">
      <c r="A1" s="118" t="s">
        <v>467</v>
      </c>
      <c r="B1" s="118"/>
      <c r="C1" s="119"/>
      <c r="D1" s="120"/>
      <c r="E1" s="119"/>
      <c r="F1" s="119"/>
      <c r="G1" s="119"/>
    </row>
    <row r="2" spans="1:21" ht="16.5" thickTop="1" x14ac:dyDescent="0.25">
      <c r="A2" s="2" t="s">
        <v>38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21" x14ac:dyDescent="0.25">
      <c r="C3" s="66"/>
      <c r="D3" s="25"/>
    </row>
    <row r="4" spans="1:21" ht="15" customHeight="1" x14ac:dyDescent="0.25">
      <c r="A4" s="4" t="s">
        <v>468</v>
      </c>
      <c r="B4" s="155" t="s">
        <v>410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R4" s="19"/>
      <c r="S4" s="19"/>
      <c r="T4" s="19"/>
      <c r="U4" s="19"/>
    </row>
    <row r="5" spans="1:21" ht="45" x14ac:dyDescent="0.25">
      <c r="A5" s="121" t="s">
        <v>469</v>
      </c>
      <c r="B5" s="5" t="s">
        <v>470</v>
      </c>
      <c r="C5" s="5" t="s">
        <v>471</v>
      </c>
      <c r="D5" s="6" t="s">
        <v>472</v>
      </c>
      <c r="E5" s="6" t="s">
        <v>473</v>
      </c>
      <c r="F5" s="6" t="s">
        <v>474</v>
      </c>
      <c r="G5" s="6" t="s">
        <v>475</v>
      </c>
      <c r="H5" s="6" t="s">
        <v>92</v>
      </c>
      <c r="I5" s="6" t="s">
        <v>93</v>
      </c>
      <c r="J5" s="6" t="s">
        <v>157</v>
      </c>
      <c r="K5" s="6" t="s">
        <v>418</v>
      </c>
      <c r="L5" s="6" t="s">
        <v>419</v>
      </c>
      <c r="R5" s="19"/>
      <c r="S5" s="19"/>
      <c r="T5" s="19"/>
      <c r="U5" s="19"/>
    </row>
    <row r="6" spans="1:21" x14ac:dyDescent="0.25">
      <c r="A6" s="7" t="s">
        <v>476</v>
      </c>
      <c r="B6" s="38">
        <v>0.34459459459459457</v>
      </c>
      <c r="C6" s="38">
        <v>0.53716216216216217</v>
      </c>
      <c r="D6" s="38">
        <v>0.2442159383033419</v>
      </c>
      <c r="E6" s="38">
        <v>0.53213367609254503</v>
      </c>
      <c r="F6" s="38">
        <v>0.20892018779342722</v>
      </c>
      <c r="G6" s="38">
        <v>0.43427230046948356</v>
      </c>
      <c r="H6" s="38">
        <v>0.49</v>
      </c>
      <c r="I6" s="38">
        <v>0.69</v>
      </c>
      <c r="J6" s="38">
        <v>0.54</v>
      </c>
      <c r="K6" s="38">
        <v>0.5</v>
      </c>
      <c r="L6" s="38">
        <v>0.43</v>
      </c>
      <c r="M6" s="25"/>
      <c r="N6" s="25"/>
      <c r="O6" s="25"/>
      <c r="P6" s="25"/>
      <c r="R6" s="19"/>
      <c r="S6" s="19"/>
      <c r="T6" s="19"/>
      <c r="U6" s="19"/>
    </row>
    <row r="7" spans="1:21" x14ac:dyDescent="0.25">
      <c r="A7" s="7" t="s">
        <v>477</v>
      </c>
      <c r="B7" s="12">
        <v>0.63513513513513509</v>
      </c>
      <c r="C7" s="12">
        <v>0.44594594594594594</v>
      </c>
      <c r="D7" s="12">
        <v>0.72750642673521848</v>
      </c>
      <c r="E7" s="12">
        <v>0.44215938303341901</v>
      </c>
      <c r="F7" s="12">
        <v>0.75821596244131451</v>
      </c>
      <c r="G7" s="12">
        <v>0.53286384976525825</v>
      </c>
      <c r="H7" s="12">
        <v>0.48</v>
      </c>
      <c r="I7" s="12">
        <v>0.17</v>
      </c>
      <c r="J7" s="12">
        <v>0.44</v>
      </c>
      <c r="K7" s="12">
        <v>0.48</v>
      </c>
      <c r="L7" s="12">
        <v>0.52</v>
      </c>
      <c r="M7" s="25"/>
      <c r="N7" s="25"/>
      <c r="O7" s="25"/>
      <c r="P7" s="25"/>
      <c r="R7" s="19"/>
      <c r="S7" s="19"/>
      <c r="T7" s="19"/>
      <c r="U7" s="19"/>
    </row>
    <row r="8" spans="1:21" x14ac:dyDescent="0.25">
      <c r="A8" s="7" t="s">
        <v>478</v>
      </c>
      <c r="B8" s="12"/>
      <c r="C8" s="12"/>
      <c r="D8" s="12"/>
      <c r="E8" s="12"/>
      <c r="F8" s="12">
        <v>9.3896713615023476E-3</v>
      </c>
      <c r="G8" s="12">
        <v>2.1126760563380281E-2</v>
      </c>
      <c r="H8" s="12">
        <v>0.02</v>
      </c>
      <c r="I8" s="12">
        <v>7.0000000000000007E-2</v>
      </c>
      <c r="J8" s="105"/>
      <c r="K8" s="105"/>
      <c r="L8" s="105"/>
      <c r="M8" s="25"/>
      <c r="N8" s="25"/>
      <c r="O8" s="25"/>
      <c r="P8" s="25"/>
      <c r="R8" s="19"/>
      <c r="S8" s="19"/>
      <c r="T8" s="19"/>
      <c r="U8" s="19"/>
    </row>
    <row r="9" spans="1:21" x14ac:dyDescent="0.25">
      <c r="A9" s="7" t="s">
        <v>479</v>
      </c>
      <c r="B9" s="12">
        <v>2.0270270270270271E-2</v>
      </c>
      <c r="C9" s="12">
        <v>1.6891891891891893E-2</v>
      </c>
      <c r="D9" s="12">
        <v>2.056555269922879E-2</v>
      </c>
      <c r="E9" s="12">
        <v>1.7994858611825194E-2</v>
      </c>
      <c r="F9" s="12">
        <v>7.0422535211267607E-3</v>
      </c>
      <c r="G9" s="12">
        <v>0.01</v>
      </c>
      <c r="H9" s="12">
        <v>0.01</v>
      </c>
      <c r="I9" s="12">
        <v>0.06</v>
      </c>
      <c r="J9" s="12">
        <v>0.01</v>
      </c>
      <c r="K9" s="12">
        <v>0.01</v>
      </c>
      <c r="L9" s="12">
        <v>0.01</v>
      </c>
      <c r="M9" s="25"/>
      <c r="N9" s="25"/>
      <c r="O9" s="25"/>
      <c r="P9" s="25"/>
      <c r="R9" s="19"/>
      <c r="S9" s="19"/>
      <c r="T9" s="19"/>
      <c r="U9" s="19"/>
    </row>
    <row r="10" spans="1:21" x14ac:dyDescent="0.25">
      <c r="A10" s="7" t="s">
        <v>125</v>
      </c>
      <c r="B10" s="12">
        <v>6.7567567567567571E-3</v>
      </c>
      <c r="C10" s="12">
        <v>6.7567567567567571E-3</v>
      </c>
      <c r="D10" s="12">
        <v>1.7994858611825194E-2</v>
      </c>
      <c r="E10" s="12">
        <v>1.7994858611825194E-2</v>
      </c>
      <c r="F10" s="12">
        <v>2.1126760563380281E-2</v>
      </c>
      <c r="G10" s="12">
        <v>0</v>
      </c>
      <c r="H10" s="12">
        <v>0.01</v>
      </c>
      <c r="I10" s="12">
        <v>0.01</v>
      </c>
      <c r="J10" s="12">
        <v>0.01</v>
      </c>
      <c r="K10" s="12">
        <v>0.01</v>
      </c>
      <c r="L10" s="12">
        <v>0.04</v>
      </c>
      <c r="M10" s="25"/>
      <c r="N10" s="25"/>
      <c r="O10" s="25"/>
      <c r="P10" s="25"/>
      <c r="R10" s="19"/>
      <c r="S10" s="19"/>
      <c r="T10" s="19"/>
      <c r="U10" s="19"/>
    </row>
    <row r="11" spans="1:21" ht="60" x14ac:dyDescent="0.25">
      <c r="A11" s="26" t="s">
        <v>480</v>
      </c>
      <c r="B11" s="26"/>
    </row>
    <row r="12" spans="1:21" x14ac:dyDescent="0.25">
      <c r="A12" s="26"/>
      <c r="B12" s="26"/>
    </row>
    <row r="13" spans="1:21" x14ac:dyDescent="0.25">
      <c r="A13" s="4" t="s">
        <v>481</v>
      </c>
      <c r="B13" s="53" t="s">
        <v>3</v>
      </c>
      <c r="C13" s="6" t="s">
        <v>4</v>
      </c>
      <c r="D13" s="6" t="s">
        <v>40</v>
      </c>
      <c r="G13" s="25"/>
      <c r="H13" s="25"/>
      <c r="I13" s="25"/>
      <c r="J13" s="25"/>
      <c r="N13"/>
      <c r="O13"/>
      <c r="P13"/>
      <c r="Q13"/>
    </row>
    <row r="14" spans="1:21" x14ac:dyDescent="0.25">
      <c r="A14" s="7" t="s">
        <v>102</v>
      </c>
      <c r="B14" s="12">
        <v>0.48684210526315791</v>
      </c>
      <c r="C14" s="12">
        <v>0.57391304347826089</v>
      </c>
      <c r="D14" s="12">
        <v>0.53153153153153154</v>
      </c>
      <c r="G14" s="25"/>
      <c r="H14" s="25"/>
      <c r="I14" s="25"/>
      <c r="J14" s="25"/>
      <c r="N14"/>
      <c r="O14"/>
      <c r="P14"/>
      <c r="Q14"/>
    </row>
    <row r="15" spans="1:21" x14ac:dyDescent="0.25">
      <c r="A15" s="7" t="s">
        <v>103</v>
      </c>
      <c r="B15" s="12">
        <v>0.62222222222222223</v>
      </c>
      <c r="C15" s="12">
        <v>0.71698113207547165</v>
      </c>
      <c r="D15" s="12">
        <v>0.75438596491228072</v>
      </c>
      <c r="G15" s="25"/>
      <c r="H15" s="25"/>
      <c r="I15" s="25"/>
      <c r="J15" s="25"/>
      <c r="N15"/>
      <c r="O15"/>
      <c r="P15"/>
      <c r="Q15"/>
    </row>
    <row r="16" spans="1:21" x14ac:dyDescent="0.25">
      <c r="A16" s="7" t="s">
        <v>104</v>
      </c>
      <c r="B16" s="12">
        <v>0.65909090909090906</v>
      </c>
      <c r="C16" s="12">
        <v>0.82978723404255317</v>
      </c>
      <c r="D16" s="12">
        <v>0.82089552238805974</v>
      </c>
      <c r="G16" s="25"/>
      <c r="H16" s="25"/>
      <c r="I16" s="25"/>
      <c r="J16" s="25"/>
      <c r="N16"/>
      <c r="O16"/>
      <c r="P16"/>
      <c r="Q16"/>
    </row>
    <row r="17" spans="1:17" x14ac:dyDescent="0.25">
      <c r="A17" s="7" t="s">
        <v>105</v>
      </c>
      <c r="B17" s="12">
        <v>0.78048780487804881</v>
      </c>
      <c r="C17" s="12">
        <v>0.88235294117647056</v>
      </c>
      <c r="D17" s="12">
        <v>0.90476190476190477</v>
      </c>
      <c r="G17" s="25"/>
      <c r="H17" s="25"/>
      <c r="I17" s="25"/>
      <c r="J17" s="25"/>
      <c r="N17"/>
      <c r="O17"/>
      <c r="P17"/>
      <c r="Q17"/>
    </row>
    <row r="18" spans="1:17" x14ac:dyDescent="0.25">
      <c r="A18" s="7" t="s">
        <v>106</v>
      </c>
      <c r="B18" s="12">
        <v>0.7441860465116279</v>
      </c>
      <c r="C18" s="12">
        <v>0.8867924528301887</v>
      </c>
      <c r="D18" s="12">
        <v>0.81159420289855078</v>
      </c>
      <c r="G18" s="25"/>
      <c r="H18" s="25"/>
      <c r="I18" s="25"/>
      <c r="J18" s="25"/>
      <c r="N18"/>
      <c r="O18"/>
      <c r="P18"/>
      <c r="Q18"/>
    </row>
    <row r="19" spans="1:17" x14ac:dyDescent="0.25">
      <c r="A19" s="26" t="s">
        <v>99</v>
      </c>
      <c r="B19" s="26"/>
      <c r="C19" s="25"/>
      <c r="D19" s="25"/>
      <c r="E19" s="25"/>
      <c r="F19" s="25"/>
      <c r="G19" s="25"/>
    </row>
    <row r="20" spans="1:17" x14ac:dyDescent="0.25">
      <c r="A20" s="26"/>
      <c r="B20" s="26"/>
      <c r="C20" s="25"/>
      <c r="D20" s="25"/>
      <c r="E20" s="25"/>
      <c r="F20" s="25"/>
      <c r="G20" s="25"/>
    </row>
    <row r="21" spans="1:17" x14ac:dyDescent="0.25">
      <c r="A21" s="4" t="s">
        <v>482</v>
      </c>
      <c r="B21" s="53" t="s">
        <v>3</v>
      </c>
      <c r="C21" s="6" t="s">
        <v>4</v>
      </c>
      <c r="D21" s="6" t="s">
        <v>40</v>
      </c>
      <c r="P21"/>
      <c r="Q21"/>
    </row>
    <row r="22" spans="1:17" x14ac:dyDescent="0.25">
      <c r="A22" s="7" t="s">
        <v>291</v>
      </c>
      <c r="B22" s="12">
        <v>0.53448275862068961</v>
      </c>
      <c r="C22" s="12">
        <v>0.54794520547945202</v>
      </c>
      <c r="D22" s="12">
        <v>0.62650602409638556</v>
      </c>
      <c r="H22" s="25"/>
      <c r="I22" s="25"/>
      <c r="P22"/>
      <c r="Q22"/>
    </row>
    <row r="23" spans="1:17" x14ac:dyDescent="0.25">
      <c r="A23" s="7" t="s">
        <v>292</v>
      </c>
      <c r="B23" s="12">
        <v>0.69032258064516128</v>
      </c>
      <c r="C23" s="12">
        <v>0.7699530516431925</v>
      </c>
      <c r="D23" s="12">
        <v>0.79555555555555557</v>
      </c>
      <c r="G23" s="25"/>
      <c r="H23" s="25"/>
      <c r="I23" s="25"/>
      <c r="P23"/>
      <c r="Q23"/>
    </row>
    <row r="24" spans="1:17" x14ac:dyDescent="0.25">
      <c r="A24" s="7" t="s">
        <v>293</v>
      </c>
      <c r="B24" s="12">
        <v>0.625</v>
      </c>
      <c r="C24" s="12">
        <v>0.80281690140845074</v>
      </c>
      <c r="D24" s="12">
        <v>0.77659574468085102</v>
      </c>
      <c r="G24" s="25"/>
      <c r="H24" s="25"/>
      <c r="I24" s="25"/>
      <c r="P24"/>
      <c r="Q24"/>
    </row>
    <row r="25" spans="1:17" x14ac:dyDescent="0.25">
      <c r="H25" s="25"/>
      <c r="I25" s="25"/>
      <c r="J25" s="25"/>
      <c r="K25" s="25"/>
    </row>
    <row r="26" spans="1:17" x14ac:dyDescent="0.25">
      <c r="A26" s="4" t="s">
        <v>483</v>
      </c>
      <c r="B26" s="53" t="s">
        <v>3</v>
      </c>
      <c r="C26" s="6" t="s">
        <v>4</v>
      </c>
      <c r="D26" s="6" t="s">
        <v>40</v>
      </c>
      <c r="O26"/>
      <c r="P26"/>
      <c r="Q26"/>
    </row>
    <row r="27" spans="1:17" x14ac:dyDescent="0.25">
      <c r="A27" s="122" t="s">
        <v>108</v>
      </c>
      <c r="B27" s="38">
        <v>0.42857142857142855</v>
      </c>
      <c r="C27" s="38">
        <v>0.76470588235294112</v>
      </c>
      <c r="D27" s="38">
        <v>0.78947368421052633</v>
      </c>
      <c r="O27"/>
      <c r="P27"/>
      <c r="Q27"/>
    </row>
    <row r="28" spans="1:17" x14ac:dyDescent="0.25">
      <c r="A28" s="123" t="s">
        <v>109</v>
      </c>
      <c r="B28" s="12">
        <v>0.58823529411764708</v>
      </c>
      <c r="C28" s="12">
        <v>0.53333333333333333</v>
      </c>
      <c r="D28" s="12">
        <v>0.6428571428571429</v>
      </c>
      <c r="O28"/>
      <c r="P28"/>
      <c r="Q28"/>
    </row>
    <row r="29" spans="1:17" x14ac:dyDescent="0.25">
      <c r="A29" s="123" t="s">
        <v>110</v>
      </c>
      <c r="B29" s="12">
        <v>0.8</v>
      </c>
      <c r="C29" s="12">
        <v>0.53846153846153844</v>
      </c>
      <c r="D29" s="12">
        <v>0.875</v>
      </c>
      <c r="O29"/>
      <c r="P29"/>
      <c r="Q29"/>
    </row>
    <row r="30" spans="1:17" x14ac:dyDescent="0.25">
      <c r="A30" s="123" t="s">
        <v>111</v>
      </c>
      <c r="B30" s="12">
        <v>0.58333333333333337</v>
      </c>
      <c r="C30" s="12">
        <v>0.5</v>
      </c>
      <c r="D30" s="12">
        <v>0.78260869565217395</v>
      </c>
      <c r="O30"/>
      <c r="P30"/>
      <c r="Q30"/>
    </row>
    <row r="31" spans="1:17" x14ac:dyDescent="0.25">
      <c r="A31" s="123" t="s">
        <v>136</v>
      </c>
      <c r="B31" s="12">
        <v>0.45454545454545453</v>
      </c>
      <c r="C31" s="12">
        <v>0.7384615384615385</v>
      </c>
      <c r="D31" s="12">
        <v>0.75</v>
      </c>
      <c r="O31"/>
      <c r="P31"/>
      <c r="Q31"/>
    </row>
    <row r="32" spans="1:17" x14ac:dyDescent="0.25">
      <c r="A32" s="123" t="s">
        <v>113</v>
      </c>
      <c r="B32" s="12">
        <v>0.7</v>
      </c>
      <c r="C32" s="12">
        <v>0.6</v>
      </c>
      <c r="D32" s="12">
        <v>0.7142857142857143</v>
      </c>
      <c r="O32"/>
      <c r="P32"/>
      <c r="Q32"/>
    </row>
    <row r="33" spans="1:17" x14ac:dyDescent="0.25">
      <c r="A33" s="123" t="s">
        <v>114</v>
      </c>
      <c r="B33" s="12">
        <v>0.68421052631578949</v>
      </c>
      <c r="C33" s="12">
        <v>0.52272727272727271</v>
      </c>
      <c r="D33" s="12">
        <v>0.67647058823529416</v>
      </c>
      <c r="O33"/>
      <c r="P33"/>
      <c r="Q33"/>
    </row>
    <row r="34" spans="1:17" x14ac:dyDescent="0.25">
      <c r="A34" s="123" t="s">
        <v>115</v>
      </c>
      <c r="B34" s="12">
        <v>0.625</v>
      </c>
      <c r="C34" s="12">
        <v>0.82608695652173914</v>
      </c>
      <c r="D34" s="12">
        <v>0.92</v>
      </c>
      <c r="O34"/>
      <c r="P34"/>
      <c r="Q34"/>
    </row>
    <row r="35" spans="1:17" x14ac:dyDescent="0.25">
      <c r="A35" s="123" t="s">
        <v>116</v>
      </c>
      <c r="B35" s="12">
        <v>0.38095238095238093</v>
      </c>
      <c r="C35" s="12">
        <v>0.8</v>
      </c>
      <c r="D35" s="12">
        <v>0.88888888888888884</v>
      </c>
      <c r="O35"/>
      <c r="P35"/>
      <c r="Q35"/>
    </row>
    <row r="36" spans="1:17" x14ac:dyDescent="0.25">
      <c r="A36" s="123" t="s">
        <v>117</v>
      </c>
      <c r="B36" s="12">
        <v>0.88235294117647056</v>
      </c>
      <c r="C36" s="12">
        <v>0.85</v>
      </c>
      <c r="D36" s="12">
        <v>0.72727272727272729</v>
      </c>
      <c r="O36"/>
      <c r="P36"/>
      <c r="Q36"/>
    </row>
    <row r="37" spans="1:17" x14ac:dyDescent="0.25">
      <c r="A37" s="123" t="s">
        <v>118</v>
      </c>
      <c r="B37" s="12">
        <v>0.69117647058823528</v>
      </c>
      <c r="C37" s="12">
        <v>0.79120879120879117</v>
      </c>
      <c r="D37" s="12">
        <v>0.79569892473118276</v>
      </c>
      <c r="O37"/>
      <c r="P37"/>
      <c r="Q37"/>
    </row>
    <row r="38" spans="1:17" x14ac:dyDescent="0.25">
      <c r="A38" s="123" t="s">
        <v>119</v>
      </c>
      <c r="B38" s="12">
        <v>0.36363636363636365</v>
      </c>
      <c r="C38" s="12">
        <v>0.73333333333333328</v>
      </c>
      <c r="D38" s="12">
        <v>0.65</v>
      </c>
      <c r="O38"/>
      <c r="P38"/>
      <c r="Q38"/>
    </row>
    <row r="39" spans="1:17" x14ac:dyDescent="0.25">
      <c r="A39" s="124"/>
      <c r="B39" s="25"/>
      <c r="C39" s="25"/>
      <c r="D39" s="25"/>
      <c r="O39"/>
      <c r="P39"/>
      <c r="Q39"/>
    </row>
    <row r="40" spans="1:17" s="11" customFormat="1" ht="45" x14ac:dyDescent="0.25">
      <c r="A40" s="4" t="s">
        <v>484</v>
      </c>
      <c r="B40" s="53" t="s">
        <v>3</v>
      </c>
      <c r="C40" s="6" t="s">
        <v>4</v>
      </c>
      <c r="D40" s="6" t="s">
        <v>40</v>
      </c>
      <c r="G40" s="125"/>
      <c r="H40" s="125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1" customFormat="1" x14ac:dyDescent="0.25">
      <c r="A41" s="123" t="s">
        <v>485</v>
      </c>
      <c r="B41" s="12">
        <v>0.17905405405405406</v>
      </c>
      <c r="C41" s="12">
        <v>0.25964010282776351</v>
      </c>
      <c r="D41" s="12">
        <v>0.2699530516431925</v>
      </c>
      <c r="I41" s="106"/>
      <c r="M41" s="10"/>
      <c r="N41" s="10"/>
      <c r="O41" s="10"/>
      <c r="P41" s="10"/>
      <c r="Q41" s="10"/>
    </row>
    <row r="42" spans="1:17" s="11" customFormat="1" x14ac:dyDescent="0.25">
      <c r="A42" s="123" t="s">
        <v>486</v>
      </c>
      <c r="B42" s="12">
        <v>8.4459459459459457E-2</v>
      </c>
      <c r="C42" s="12">
        <v>7.7120822622107968E-2</v>
      </c>
      <c r="D42" s="12">
        <v>9.154929577464789E-2</v>
      </c>
      <c r="I42" s="106"/>
      <c r="J42" s="10"/>
      <c r="K42" s="10"/>
      <c r="L42" s="10"/>
      <c r="M42" s="10"/>
      <c r="N42" s="10"/>
      <c r="O42" s="10"/>
      <c r="P42" s="10"/>
      <c r="Q42" s="10"/>
    </row>
    <row r="43" spans="1:17" s="11" customFormat="1" x14ac:dyDescent="0.25">
      <c r="A43" s="123" t="s">
        <v>487</v>
      </c>
      <c r="B43" s="12">
        <v>0.125</v>
      </c>
      <c r="C43" s="12">
        <v>0.11568123393316196</v>
      </c>
      <c r="D43" s="12">
        <v>0.12206572769953052</v>
      </c>
      <c r="I43" s="106"/>
      <c r="J43" s="10"/>
      <c r="K43" s="10"/>
      <c r="L43" s="10"/>
      <c r="M43" s="10"/>
      <c r="N43" s="10"/>
      <c r="O43" s="10"/>
      <c r="P43" s="10"/>
      <c r="Q43" s="10"/>
    </row>
    <row r="44" spans="1:17" s="11" customFormat="1" x14ac:dyDescent="0.25">
      <c r="A44" s="123" t="s">
        <v>488</v>
      </c>
      <c r="B44" s="12">
        <v>0.1858108108108108</v>
      </c>
      <c r="C44" s="12">
        <v>0.16709511568123395</v>
      </c>
      <c r="D44" s="12">
        <v>0.19014084507042253</v>
      </c>
      <c r="I44" s="106"/>
      <c r="J44" s="10"/>
      <c r="K44" s="10"/>
      <c r="L44" s="10"/>
      <c r="M44" s="10"/>
      <c r="N44" s="10"/>
      <c r="O44" s="10"/>
      <c r="P44" s="10"/>
      <c r="Q44" s="10"/>
    </row>
    <row r="45" spans="1:17" s="11" customFormat="1" x14ac:dyDescent="0.25">
      <c r="A45" s="123" t="s">
        <v>489</v>
      </c>
      <c r="B45" s="12">
        <v>7.77027027027027E-2</v>
      </c>
      <c r="C45" s="12">
        <v>0.10796915167095116</v>
      </c>
      <c r="D45" s="12">
        <v>0.14084507042253522</v>
      </c>
      <c r="I45" s="106"/>
      <c r="J45" s="10"/>
      <c r="K45" s="10"/>
      <c r="L45" s="10"/>
      <c r="M45" s="10"/>
      <c r="N45" s="10"/>
      <c r="O45" s="10"/>
      <c r="P45" s="10"/>
      <c r="Q45" s="10"/>
    </row>
    <row r="46" spans="1:17" s="11" customFormat="1" x14ac:dyDescent="0.25">
      <c r="A46" s="123" t="s">
        <v>490</v>
      </c>
      <c r="B46" s="12">
        <v>0.10135135135135136</v>
      </c>
      <c r="C46" s="12">
        <v>8.9974293059125965E-2</v>
      </c>
      <c r="D46" s="12">
        <v>0.11502347417840375</v>
      </c>
      <c r="I46" s="106"/>
      <c r="J46" s="10"/>
      <c r="K46" s="10"/>
      <c r="L46" s="10"/>
      <c r="M46" s="10"/>
      <c r="N46" s="10"/>
      <c r="O46" s="10"/>
      <c r="P46" s="10"/>
      <c r="Q46" s="10"/>
    </row>
    <row r="47" spans="1:17" s="11" customFormat="1" x14ac:dyDescent="0.25">
      <c r="A47" s="123" t="s">
        <v>491</v>
      </c>
      <c r="B47" s="12">
        <v>7.77027027027027E-2</v>
      </c>
      <c r="C47" s="12">
        <v>7.7120822622107968E-2</v>
      </c>
      <c r="D47" s="12">
        <v>0.12441314553990611</v>
      </c>
      <c r="I47" s="106"/>
      <c r="J47" s="10"/>
      <c r="K47" s="10"/>
      <c r="L47" s="10"/>
      <c r="M47" s="10"/>
      <c r="N47" s="10"/>
      <c r="O47" s="10"/>
      <c r="P47" s="10"/>
      <c r="Q47" s="10"/>
    </row>
    <row r="48" spans="1:17" s="11" customFormat="1" x14ac:dyDescent="0.25">
      <c r="A48" s="123" t="s">
        <v>492</v>
      </c>
      <c r="B48" s="12">
        <v>0.125</v>
      </c>
      <c r="C48" s="12">
        <v>9.7686375321336755E-2</v>
      </c>
      <c r="D48" s="12">
        <v>0.12441314553990611</v>
      </c>
      <c r="I48" s="106"/>
      <c r="J48" s="10"/>
      <c r="K48" s="10"/>
      <c r="L48" s="10"/>
      <c r="M48" s="10"/>
      <c r="N48" s="10"/>
      <c r="O48" s="10"/>
      <c r="P48" s="10"/>
      <c r="Q48" s="10"/>
    </row>
    <row r="49" spans="1:47" s="11" customFormat="1" x14ac:dyDescent="0.25">
      <c r="A49" s="123" t="s">
        <v>493</v>
      </c>
      <c r="B49" s="12">
        <v>0.14189189189189189</v>
      </c>
      <c r="C49" s="12">
        <v>0.11568123393316196</v>
      </c>
      <c r="D49" s="12">
        <v>0.13145539906103287</v>
      </c>
      <c r="I49" s="106"/>
      <c r="J49" s="10"/>
      <c r="K49" s="10"/>
      <c r="L49" s="10"/>
      <c r="M49" s="10"/>
      <c r="N49" s="10"/>
      <c r="O49" s="10"/>
      <c r="P49" s="10"/>
      <c r="Q49" s="10"/>
    </row>
    <row r="50" spans="1:47" x14ac:dyDescent="0.25">
      <c r="A50" s="74"/>
      <c r="B50" s="74"/>
      <c r="C50"/>
      <c r="O50"/>
      <c r="P50"/>
      <c r="Q50"/>
    </row>
    <row r="52" spans="1:47" s="19" customFormat="1" ht="15" customHeight="1" x14ac:dyDescent="0.25">
      <c r="A52" s="143" t="s">
        <v>494</v>
      </c>
      <c r="B52" s="157" t="s">
        <v>410</v>
      </c>
      <c r="C52" s="158"/>
      <c r="D52" s="158"/>
      <c r="E52" s="158"/>
      <c r="F52" s="158"/>
      <c r="G52" s="159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</row>
    <row r="53" spans="1:47" s="19" customFormat="1" x14ac:dyDescent="0.25">
      <c r="A53" s="143"/>
      <c r="B53" s="53" t="s">
        <v>3</v>
      </c>
      <c r="C53" s="6" t="s">
        <v>4</v>
      </c>
      <c r="D53" s="6" t="s">
        <v>40</v>
      </c>
      <c r="E53" s="6" t="s">
        <v>92</v>
      </c>
      <c r="F53" s="6" t="s">
        <v>334</v>
      </c>
      <c r="G53" s="6" t="s">
        <v>157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</row>
    <row r="54" spans="1:47" s="19" customFormat="1" x14ac:dyDescent="0.25">
      <c r="A54" s="114" t="s">
        <v>431</v>
      </c>
      <c r="B54" s="12">
        <v>0.56382978723404253</v>
      </c>
      <c r="C54" s="12">
        <v>0.65017667844522964</v>
      </c>
      <c r="D54" s="38">
        <v>0.53</v>
      </c>
      <c r="E54" s="38">
        <v>0.33333333333333331</v>
      </c>
      <c r="F54" s="38">
        <v>0.18604651162790697</v>
      </c>
      <c r="G54" s="38">
        <v>0.36</v>
      </c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</row>
    <row r="55" spans="1:47" s="19" customFormat="1" x14ac:dyDescent="0.25">
      <c r="A55" s="7" t="s">
        <v>432</v>
      </c>
      <c r="B55" s="12">
        <v>0.3563829787234043</v>
      </c>
      <c r="C55" s="12">
        <v>0.29681978798586578</v>
      </c>
      <c r="D55" s="12">
        <v>0.4</v>
      </c>
      <c r="E55" s="12">
        <v>0.38647342995169082</v>
      </c>
      <c r="F55" s="12">
        <v>0.32558139534883723</v>
      </c>
      <c r="G55" s="12">
        <v>0.57200000000000006</v>
      </c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</row>
    <row r="56" spans="1:47" s="19" customFormat="1" x14ac:dyDescent="0.25">
      <c r="A56" s="7" t="s">
        <v>441</v>
      </c>
      <c r="B56" s="12">
        <v>7.9787234042553196E-2</v>
      </c>
      <c r="C56" s="12">
        <v>5.3003533568904596E-2</v>
      </c>
      <c r="D56" s="12">
        <v>7.0000000000000007E-2</v>
      </c>
      <c r="E56" s="12">
        <v>0.28019323671497587</v>
      </c>
      <c r="F56" s="12">
        <v>0.47674418604651164</v>
      </c>
      <c r="G56" s="12">
        <v>6.8000000000000005E-2</v>
      </c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</row>
    <row r="59" spans="1:47" s="19" customFormat="1" x14ac:dyDescent="0.25">
      <c r="A59" s="4" t="s">
        <v>495</v>
      </c>
      <c r="B59" s="6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</row>
    <row r="60" spans="1:47" s="19" customFormat="1" ht="30" x14ac:dyDescent="0.25">
      <c r="A60" s="26" t="s">
        <v>496</v>
      </c>
      <c r="B60" s="26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</row>
    <row r="61" spans="1:47" s="19" customFormat="1" ht="30" x14ac:dyDescent="0.25">
      <c r="A61" s="5" t="s">
        <v>497</v>
      </c>
      <c r="B61" s="6"/>
      <c r="C61" s="22" t="s">
        <v>443</v>
      </c>
      <c r="D61" s="22" t="s">
        <v>444</v>
      </c>
      <c r="E61" s="22" t="s">
        <v>445</v>
      </c>
      <c r="F61" s="22" t="s">
        <v>446</v>
      </c>
      <c r="G61" s="22" t="s">
        <v>447</v>
      </c>
      <c r="H61" s="22" t="s">
        <v>252</v>
      </c>
      <c r="I61" s="22" t="s">
        <v>253</v>
      </c>
      <c r="J61" s="22" t="s">
        <v>254</v>
      </c>
      <c r="K61" s="22" t="s">
        <v>255</v>
      </c>
      <c r="L61" s="22" t="s">
        <v>448</v>
      </c>
      <c r="M61" s="22" t="s">
        <v>9</v>
      </c>
      <c r="N61" s="22" t="s">
        <v>288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</row>
    <row r="62" spans="1:47" s="19" customFormat="1" x14ac:dyDescent="0.25">
      <c r="A62" s="126" t="s">
        <v>498</v>
      </c>
      <c r="B62" s="105"/>
      <c r="C62" s="105">
        <v>3</v>
      </c>
      <c r="D62" s="105">
        <v>17</v>
      </c>
      <c r="E62" s="105">
        <v>28</v>
      </c>
      <c r="F62" s="105">
        <v>24</v>
      </c>
      <c r="G62" s="105">
        <v>25</v>
      </c>
      <c r="H62" s="105">
        <v>8</v>
      </c>
      <c r="I62" s="105">
        <v>0</v>
      </c>
      <c r="J62" s="105">
        <v>0</v>
      </c>
      <c r="K62" s="105">
        <v>0</v>
      </c>
      <c r="L62" s="105">
        <v>0</v>
      </c>
      <c r="M62" s="105">
        <v>1</v>
      </c>
      <c r="N62" s="127">
        <f>SUM(C62:M62)</f>
        <v>106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</row>
    <row r="63" spans="1:47" s="19" customFormat="1" x14ac:dyDescent="0.25">
      <c r="A63" s="126" t="s">
        <v>410</v>
      </c>
      <c r="B63" s="105"/>
      <c r="C63" s="12">
        <v>2.8301886792452831E-2</v>
      </c>
      <c r="D63" s="12">
        <v>0.16037735849056603</v>
      </c>
      <c r="E63" s="12">
        <v>0.26415094339622641</v>
      </c>
      <c r="F63" s="12">
        <v>0.22641509433962265</v>
      </c>
      <c r="G63" s="12">
        <v>0.23584905660377359</v>
      </c>
      <c r="H63" s="12">
        <v>7.5471698113207544E-2</v>
      </c>
      <c r="I63" s="12">
        <v>0</v>
      </c>
      <c r="J63" s="12">
        <v>0</v>
      </c>
      <c r="K63" s="12">
        <v>0</v>
      </c>
      <c r="L63" s="12">
        <v>0</v>
      </c>
      <c r="M63" s="12">
        <v>9.433962264150943E-3</v>
      </c>
      <c r="N63" s="12">
        <f>SUM(C63:M63)</f>
        <v>1.0000000000000002</v>
      </c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</row>
    <row r="64" spans="1:47" s="19" customFormat="1" x14ac:dyDescent="0.25">
      <c r="A64" s="105"/>
      <c r="B64" s="105"/>
      <c r="C64" s="105"/>
      <c r="D64" s="105"/>
      <c r="E64" s="25"/>
      <c r="F64" s="25"/>
      <c r="G64" s="25"/>
      <c r="H64" s="25"/>
      <c r="I64" s="25"/>
      <c r="J64" s="25"/>
      <c r="K64" s="25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</row>
    <row r="65" spans="1:45" s="19" customFormat="1" ht="30" x14ac:dyDescent="0.25">
      <c r="A65" s="6" t="s">
        <v>499</v>
      </c>
      <c r="B65" s="6"/>
      <c r="C65" s="22" t="s">
        <v>443</v>
      </c>
      <c r="D65" s="22" t="s">
        <v>444</v>
      </c>
      <c r="E65" s="22" t="s">
        <v>445</v>
      </c>
      <c r="F65" s="22" t="s">
        <v>446</v>
      </c>
      <c r="G65" s="22" t="s">
        <v>447</v>
      </c>
      <c r="H65" s="22" t="s">
        <v>252</v>
      </c>
      <c r="I65" s="22" t="s">
        <v>253</v>
      </c>
      <c r="J65" s="22" t="s">
        <v>254</v>
      </c>
      <c r="K65" s="22" t="s">
        <v>255</v>
      </c>
      <c r="L65" s="22" t="s">
        <v>448</v>
      </c>
      <c r="M65" s="22" t="s">
        <v>9</v>
      </c>
      <c r="N65" s="22" t="s">
        <v>288</v>
      </c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5" s="19" customFormat="1" x14ac:dyDescent="0.25">
      <c r="A66" s="126" t="s">
        <v>498</v>
      </c>
      <c r="B66" s="105"/>
      <c r="C66" s="105">
        <v>5</v>
      </c>
      <c r="D66" s="105">
        <v>11</v>
      </c>
      <c r="E66" s="105">
        <v>43</v>
      </c>
      <c r="F66" s="105">
        <v>40</v>
      </c>
      <c r="G66" s="105">
        <v>56</v>
      </c>
      <c r="H66" s="105">
        <v>22</v>
      </c>
      <c r="I66" s="105">
        <v>3</v>
      </c>
      <c r="J66" s="105">
        <v>0</v>
      </c>
      <c r="K66" s="105">
        <v>0</v>
      </c>
      <c r="L66" s="105">
        <v>0</v>
      </c>
      <c r="M66" s="105">
        <v>4</v>
      </c>
      <c r="N66" s="127">
        <f>SUM(C66:M66)</f>
        <v>184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</row>
    <row r="67" spans="1:45" s="19" customFormat="1" x14ac:dyDescent="0.25">
      <c r="A67" s="126" t="s">
        <v>410</v>
      </c>
      <c r="B67" s="105"/>
      <c r="C67" s="12">
        <f>C66/$N$66</f>
        <v>2.717391304347826E-2</v>
      </c>
      <c r="D67" s="12">
        <f t="shared" ref="D67:M67" si="0">D66/$N$66</f>
        <v>5.9782608695652176E-2</v>
      </c>
      <c r="E67" s="12">
        <f t="shared" si="0"/>
        <v>0.23369565217391305</v>
      </c>
      <c r="F67" s="12">
        <f t="shared" si="0"/>
        <v>0.21739130434782608</v>
      </c>
      <c r="G67" s="12">
        <f t="shared" si="0"/>
        <v>0.30434782608695654</v>
      </c>
      <c r="H67" s="12">
        <f t="shared" si="0"/>
        <v>0.11956521739130435</v>
      </c>
      <c r="I67" s="12">
        <f t="shared" si="0"/>
        <v>1.6304347826086956E-2</v>
      </c>
      <c r="J67" s="12">
        <f t="shared" si="0"/>
        <v>0</v>
      </c>
      <c r="K67" s="12">
        <f t="shared" si="0"/>
        <v>0</v>
      </c>
      <c r="L67" s="12">
        <f t="shared" si="0"/>
        <v>0</v>
      </c>
      <c r="M67" s="12">
        <f t="shared" si="0"/>
        <v>2.1739130434782608E-2</v>
      </c>
      <c r="N67" s="12">
        <f>SUM(C67:M67)</f>
        <v>0.99999999999999989</v>
      </c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</row>
    <row r="68" spans="1:45" s="19" customFormat="1" x14ac:dyDescent="0.25">
      <c r="A68" s="105"/>
      <c r="B68" s="105"/>
      <c r="C68" s="105"/>
      <c r="D68" s="105"/>
      <c r="E68" s="25"/>
      <c r="F68" s="25"/>
      <c r="G68" s="25"/>
      <c r="H68" s="25"/>
      <c r="I68" s="25"/>
      <c r="J68" s="25"/>
      <c r="K68" s="25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</row>
    <row r="69" spans="1:45" s="19" customFormat="1" ht="30" x14ac:dyDescent="0.25">
      <c r="A69" s="6" t="s">
        <v>500</v>
      </c>
      <c r="B69" s="6"/>
      <c r="C69" s="22" t="s">
        <v>443</v>
      </c>
      <c r="D69" s="22" t="s">
        <v>444</v>
      </c>
      <c r="E69" s="22" t="s">
        <v>445</v>
      </c>
      <c r="F69" s="22" t="s">
        <v>446</v>
      </c>
      <c r="G69" s="22" t="s">
        <v>447</v>
      </c>
      <c r="H69" s="22" t="s">
        <v>252</v>
      </c>
      <c r="I69" s="22" t="s">
        <v>253</v>
      </c>
      <c r="J69" s="22" t="s">
        <v>254</v>
      </c>
      <c r="K69" s="22" t="s">
        <v>255</v>
      </c>
      <c r="L69" s="22" t="s">
        <v>448</v>
      </c>
      <c r="M69" s="22" t="s">
        <v>9</v>
      </c>
      <c r="N69" s="22" t="s">
        <v>288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</row>
    <row r="70" spans="1:45" s="19" customFormat="1" x14ac:dyDescent="0.25">
      <c r="A70" s="126" t="s">
        <v>498</v>
      </c>
      <c r="B70" s="105"/>
      <c r="C70" s="105">
        <v>4</v>
      </c>
      <c r="D70" s="105">
        <v>20</v>
      </c>
      <c r="E70" s="105">
        <v>34</v>
      </c>
      <c r="F70" s="105">
        <v>42</v>
      </c>
      <c r="G70" s="105">
        <v>56</v>
      </c>
      <c r="H70" s="105">
        <v>24</v>
      </c>
      <c r="I70" s="105">
        <v>1</v>
      </c>
      <c r="J70" s="105">
        <v>0</v>
      </c>
      <c r="K70" s="105">
        <v>0</v>
      </c>
      <c r="L70" s="105">
        <v>0</v>
      </c>
      <c r="M70" s="105">
        <v>9</v>
      </c>
      <c r="N70" s="127">
        <f>SUM(C70:M70)</f>
        <v>190</v>
      </c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</row>
    <row r="71" spans="1:45" s="19" customFormat="1" x14ac:dyDescent="0.25">
      <c r="A71" s="126" t="s">
        <v>410</v>
      </c>
      <c r="B71" s="105"/>
      <c r="C71" s="12">
        <v>2.1052631578947368E-2</v>
      </c>
      <c r="D71" s="12">
        <v>0.10526315789473684</v>
      </c>
      <c r="E71" s="12">
        <v>0.17894736842105263</v>
      </c>
      <c r="F71" s="12">
        <v>0.22105263157894736</v>
      </c>
      <c r="G71" s="12">
        <v>0.29473684210526313</v>
      </c>
      <c r="H71" s="12">
        <v>0.12631578947368421</v>
      </c>
      <c r="I71" s="12">
        <v>5.263157894736842E-3</v>
      </c>
      <c r="J71" s="12">
        <v>0</v>
      </c>
      <c r="K71" s="12">
        <v>0</v>
      </c>
      <c r="L71" s="12">
        <v>0</v>
      </c>
      <c r="M71" s="12">
        <v>4.736842105263158E-2</v>
      </c>
      <c r="N71" s="12">
        <v>1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</row>
    <row r="72" spans="1:45" s="19" customFormat="1" x14ac:dyDescent="0.25">
      <c r="A72" s="105"/>
      <c r="B72" s="105"/>
      <c r="C72" s="105"/>
      <c r="D72" s="105"/>
      <c r="E72" s="25"/>
      <c r="F72" s="25"/>
      <c r="G72" s="25"/>
      <c r="H72" s="25"/>
      <c r="I72" s="25"/>
      <c r="J72" s="25"/>
      <c r="K72" s="25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</row>
    <row r="73" spans="1:45" s="19" customFormat="1" ht="30" x14ac:dyDescent="0.25">
      <c r="A73" s="6" t="s">
        <v>92</v>
      </c>
      <c r="B73" s="105"/>
      <c r="C73" s="105"/>
      <c r="D73" s="105"/>
      <c r="E73" s="22" t="s">
        <v>250</v>
      </c>
      <c r="F73" s="160" t="s">
        <v>251</v>
      </c>
      <c r="G73" s="161"/>
      <c r="H73" s="22" t="s">
        <v>252</v>
      </c>
      <c r="I73" s="22" t="s">
        <v>253</v>
      </c>
      <c r="J73" s="22" t="s">
        <v>254</v>
      </c>
      <c r="K73" s="22" t="s">
        <v>255</v>
      </c>
      <c r="L73" s="22" t="s">
        <v>448</v>
      </c>
      <c r="M73" s="22" t="s">
        <v>9</v>
      </c>
      <c r="N73" s="22" t="s">
        <v>288</v>
      </c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</row>
    <row r="74" spans="1:45" s="19" customFormat="1" x14ac:dyDescent="0.25">
      <c r="A74" s="126" t="s">
        <v>498</v>
      </c>
      <c r="B74" s="105"/>
      <c r="C74" s="105"/>
      <c r="D74" s="105"/>
      <c r="E74" s="105">
        <v>12</v>
      </c>
      <c r="F74" s="151">
        <v>45</v>
      </c>
      <c r="G74" s="152"/>
      <c r="H74" s="105">
        <v>9</v>
      </c>
      <c r="I74" s="105">
        <v>1</v>
      </c>
      <c r="J74" s="105">
        <v>0</v>
      </c>
      <c r="K74" s="105">
        <v>0</v>
      </c>
      <c r="L74" s="105">
        <v>0</v>
      </c>
      <c r="M74" s="105">
        <v>1</v>
      </c>
      <c r="N74" s="127">
        <f>SUM(E74:M74)</f>
        <v>68</v>
      </c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</row>
    <row r="75" spans="1:45" s="19" customFormat="1" x14ac:dyDescent="0.25">
      <c r="A75" s="126" t="s">
        <v>410</v>
      </c>
      <c r="B75" s="105"/>
      <c r="C75" s="105"/>
      <c r="D75" s="105"/>
      <c r="E75" s="12">
        <v>0.17647058823529413</v>
      </c>
      <c r="F75" s="153">
        <v>0.66176470588235292</v>
      </c>
      <c r="G75" s="154"/>
      <c r="H75" s="12">
        <v>0.13235294117647059</v>
      </c>
      <c r="I75" s="12">
        <v>1.4705882352941176E-2</v>
      </c>
      <c r="J75" s="12">
        <v>0</v>
      </c>
      <c r="K75" s="12">
        <v>0</v>
      </c>
      <c r="L75" s="12">
        <v>0</v>
      </c>
      <c r="M75" s="12">
        <v>1.4705882352941176E-2</v>
      </c>
      <c r="N75" s="12">
        <v>1</v>
      </c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</row>
    <row r="76" spans="1:45" x14ac:dyDescent="0.25">
      <c r="A76" s="128"/>
      <c r="B76" s="105"/>
      <c r="C76" s="105"/>
      <c r="D76" s="105"/>
      <c r="G76" s="105"/>
    </row>
    <row r="77" spans="1:45" ht="30" x14ac:dyDescent="0.25">
      <c r="A77" s="6" t="s">
        <v>334</v>
      </c>
      <c r="B77" s="105"/>
      <c r="C77" s="105"/>
      <c r="D77" s="105"/>
      <c r="E77" s="22" t="s">
        <v>250</v>
      </c>
      <c r="F77" s="149" t="s">
        <v>251</v>
      </c>
      <c r="G77" s="150"/>
      <c r="H77" s="22" t="s">
        <v>252</v>
      </c>
      <c r="I77" s="22" t="s">
        <v>253</v>
      </c>
      <c r="J77" s="22" t="s">
        <v>254</v>
      </c>
      <c r="K77" s="22" t="s">
        <v>255</v>
      </c>
      <c r="L77" s="22" t="s">
        <v>448</v>
      </c>
      <c r="M77" s="22" t="s">
        <v>9</v>
      </c>
      <c r="N77" s="22" t="s">
        <v>288</v>
      </c>
    </row>
    <row r="78" spans="1:45" x14ac:dyDescent="0.25">
      <c r="A78" s="126" t="s">
        <v>498</v>
      </c>
      <c r="B78" s="105"/>
      <c r="C78" s="105"/>
      <c r="D78" s="105"/>
      <c r="E78" s="105">
        <v>7</v>
      </c>
      <c r="F78" s="151">
        <v>8</v>
      </c>
      <c r="G78" s="152"/>
      <c r="H78" s="105">
        <v>1</v>
      </c>
      <c r="I78" s="105">
        <v>0</v>
      </c>
      <c r="J78" s="105">
        <v>0</v>
      </c>
      <c r="K78" s="105">
        <v>0</v>
      </c>
      <c r="L78" s="105">
        <v>0</v>
      </c>
      <c r="M78" s="105">
        <v>0</v>
      </c>
      <c r="N78" s="127">
        <f>SUM(E78:M78)</f>
        <v>16</v>
      </c>
    </row>
    <row r="79" spans="1:45" x14ac:dyDescent="0.25">
      <c r="A79" s="126" t="s">
        <v>410</v>
      </c>
      <c r="B79" s="105"/>
      <c r="C79" s="105"/>
      <c r="D79" s="105"/>
      <c r="E79" s="12">
        <v>0.4375</v>
      </c>
      <c r="F79" s="153">
        <v>0.5</v>
      </c>
      <c r="G79" s="154"/>
      <c r="H79" s="12">
        <v>6.25E-2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1</v>
      </c>
    </row>
    <row r="80" spans="1:45" x14ac:dyDescent="0.25">
      <c r="A80" s="128"/>
    </row>
    <row r="81" spans="1:14" ht="30" x14ac:dyDescent="0.25">
      <c r="A81" s="6" t="s">
        <v>157</v>
      </c>
      <c r="B81" s="22" t="s">
        <v>501</v>
      </c>
      <c r="C81" s="22" t="s">
        <v>502</v>
      </c>
      <c r="D81" s="22" t="s">
        <v>444</v>
      </c>
      <c r="E81" s="22" t="s">
        <v>445</v>
      </c>
      <c r="F81" s="22" t="s">
        <v>446</v>
      </c>
      <c r="G81" s="22" t="s">
        <v>447</v>
      </c>
      <c r="H81" s="22" t="s">
        <v>252</v>
      </c>
      <c r="I81" s="22" t="s">
        <v>503</v>
      </c>
      <c r="J81" s="105"/>
      <c r="K81" s="105"/>
      <c r="L81" s="105"/>
      <c r="M81" s="22" t="s">
        <v>9</v>
      </c>
      <c r="N81" s="22" t="s">
        <v>288</v>
      </c>
    </row>
    <row r="82" spans="1:14" x14ac:dyDescent="0.25">
      <c r="A82" s="126" t="s">
        <v>498</v>
      </c>
      <c r="B82" s="105">
        <v>0</v>
      </c>
      <c r="C82" s="105">
        <v>4</v>
      </c>
      <c r="D82" s="105">
        <v>24</v>
      </c>
      <c r="E82" s="105">
        <v>21</v>
      </c>
      <c r="F82" s="105">
        <v>16</v>
      </c>
      <c r="G82" s="105">
        <v>14</v>
      </c>
      <c r="H82" s="105">
        <v>8</v>
      </c>
      <c r="I82" s="105">
        <v>1</v>
      </c>
      <c r="J82" s="105"/>
      <c r="K82" s="105"/>
      <c r="L82" s="105"/>
      <c r="M82" s="105">
        <v>2</v>
      </c>
      <c r="N82" s="127">
        <v>90</v>
      </c>
    </row>
    <row r="83" spans="1:14" x14ac:dyDescent="0.25">
      <c r="A83" s="126" t="s">
        <v>410</v>
      </c>
      <c r="B83" s="12">
        <f>B82/$N82</f>
        <v>0</v>
      </c>
      <c r="C83" s="12">
        <f t="shared" ref="C83:I83" si="1">C82/$N82</f>
        <v>4.4444444444444446E-2</v>
      </c>
      <c r="D83" s="12">
        <f t="shared" si="1"/>
        <v>0.26666666666666666</v>
      </c>
      <c r="E83" s="12">
        <f t="shared" si="1"/>
        <v>0.23333333333333334</v>
      </c>
      <c r="F83" s="12">
        <f t="shared" si="1"/>
        <v>0.17777777777777778</v>
      </c>
      <c r="G83" s="12">
        <f t="shared" si="1"/>
        <v>0.15555555555555556</v>
      </c>
      <c r="H83" s="12">
        <f t="shared" si="1"/>
        <v>8.8888888888888892E-2</v>
      </c>
      <c r="I83" s="12">
        <f t="shared" si="1"/>
        <v>1.1111111111111112E-2</v>
      </c>
      <c r="J83" s="105"/>
      <c r="K83" s="105"/>
      <c r="L83" s="105"/>
      <c r="M83" s="12">
        <f>M82/$N82</f>
        <v>2.2222222222222223E-2</v>
      </c>
      <c r="N83" s="12">
        <v>1</v>
      </c>
    </row>
    <row r="84" spans="1:14" ht="45" x14ac:dyDescent="0.25">
      <c r="A84" s="26" t="s">
        <v>504</v>
      </c>
      <c r="B84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4" x14ac:dyDescent="0.25">
      <c r="A85"/>
      <c r="B85"/>
      <c r="C85" s="25"/>
      <c r="D85" s="25"/>
      <c r="E85" s="25"/>
      <c r="F85" s="25"/>
      <c r="G85" s="25"/>
      <c r="H85" s="25"/>
      <c r="I85" s="25"/>
      <c r="J85" s="25"/>
      <c r="K85" s="25"/>
      <c r="L85" s="25"/>
    </row>
  </sheetData>
  <mergeCells count="9">
    <mergeCell ref="F77:G77"/>
    <mergeCell ref="F78:G78"/>
    <mergeCell ref="F79:G79"/>
    <mergeCell ref="B4:L4"/>
    <mergeCell ref="A52:A53"/>
    <mergeCell ref="B52:G52"/>
    <mergeCell ref="F73:G73"/>
    <mergeCell ref="F74:G74"/>
    <mergeCell ref="F75:G75"/>
  </mergeCells>
  <conditionalFormatting sqref="B22:B24">
    <cfRule type="colorScale" priority="7">
      <colorScale>
        <cfvo type="min"/>
        <cfvo type="max"/>
        <color rgb="FFFCFCFF"/>
        <color rgb="FF63BE7B"/>
      </colorScale>
    </cfRule>
  </conditionalFormatting>
  <conditionalFormatting sqref="B27:B38">
    <cfRule type="colorScale" priority="6">
      <colorScale>
        <cfvo type="min"/>
        <cfvo type="max"/>
        <color rgb="FFFCFCFF"/>
        <color rgb="FF63BE7B"/>
      </colorScale>
    </cfRule>
  </conditionalFormatting>
  <conditionalFormatting sqref="B41:B49">
    <cfRule type="colorScale" priority="5">
      <colorScale>
        <cfvo type="min"/>
        <cfvo type="max"/>
        <color rgb="FFFCFCFF"/>
        <color rgb="FF63BE7B"/>
      </colorScale>
    </cfRule>
  </conditionalFormatting>
  <conditionalFormatting sqref="B54:B56">
    <cfRule type="colorScale" priority="3">
      <colorScale>
        <cfvo type="min"/>
        <cfvo type="max"/>
        <color rgb="FFFCFCFF"/>
        <color rgb="FF63BE7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B6:C10">
    <cfRule type="colorScale" priority="9">
      <colorScale>
        <cfvo type="min"/>
        <cfvo type="max"/>
        <color rgb="FFFCFCFF"/>
        <color rgb="FF63BE7B"/>
      </colorScale>
    </cfRule>
  </conditionalFormatting>
  <conditionalFormatting sqref="B14:D18">
    <cfRule type="colorScale" priority="8">
      <colorScale>
        <cfvo type="min"/>
        <cfvo type="max"/>
        <color rgb="FFFCFCFF"/>
        <color rgb="FF63BE7B"/>
      </colorScale>
    </cfRule>
  </conditionalFormatting>
  <conditionalFormatting sqref="B83:M83">
    <cfRule type="colorScale" priority="18">
      <colorScale>
        <cfvo type="min"/>
        <cfvo type="max"/>
        <color rgb="FFFCFCFF"/>
        <color rgb="FF63BE7B"/>
      </colorScale>
    </cfRule>
  </conditionalFormatting>
  <conditionalFormatting sqref="C27:C38">
    <cfRule type="colorScale" priority="31">
      <colorScale>
        <cfvo type="min"/>
        <cfvo type="max"/>
        <color rgb="FFFCFCFF"/>
        <color rgb="FF63BE7B"/>
      </colorScale>
    </cfRule>
  </conditionalFormatting>
  <conditionalFormatting sqref="C39">
    <cfRule type="colorScale" priority="29">
      <colorScale>
        <cfvo type="min"/>
        <cfvo type="max"/>
        <color rgb="FFFCFCFF"/>
        <color rgb="FF63BE7B"/>
      </colorScale>
    </cfRule>
  </conditionalFormatting>
  <conditionalFormatting sqref="C41:C49">
    <cfRule type="colorScale" priority="14">
      <colorScale>
        <cfvo type="min"/>
        <cfvo type="max"/>
        <color rgb="FFFCFCFF"/>
        <color rgb="FF63BE7B"/>
      </colorScale>
    </cfRule>
  </conditionalFormatting>
  <conditionalFormatting sqref="C54:C56">
    <cfRule type="colorScale" priority="12">
      <colorScale>
        <cfvo type="min"/>
        <cfvo type="max"/>
        <color rgb="FFFCFCFF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C22:D24">
    <cfRule type="colorScale" priority="32">
      <colorScale>
        <cfvo type="min"/>
        <cfvo type="max"/>
        <color rgb="FFFCFCFF"/>
        <color rgb="FF63BE7B"/>
      </colorScale>
    </cfRule>
  </conditionalFormatting>
  <conditionalFormatting sqref="C84:K85 B83:I83 M83">
    <cfRule type="colorScale" priority="28">
      <colorScale>
        <cfvo type="min"/>
        <cfvo type="max"/>
        <color rgb="FFFFEF9C"/>
        <color rgb="FF63BE7B"/>
      </colorScale>
    </cfRule>
  </conditionalFormatting>
  <conditionalFormatting sqref="C63:M63">
    <cfRule type="colorScale" priority="1">
      <colorScale>
        <cfvo type="min"/>
        <cfvo type="max"/>
        <color rgb="FFFCFCFF"/>
        <color rgb="FF63BE7B"/>
      </colorScale>
    </cfRule>
  </conditionalFormatting>
  <conditionalFormatting sqref="C67:M67">
    <cfRule type="colorScale" priority="10">
      <colorScale>
        <cfvo type="min"/>
        <cfvo type="max"/>
        <color rgb="FFFCFCFF"/>
        <color rgb="FF63BE7B"/>
      </colorScale>
    </cfRule>
  </conditionalFormatting>
  <conditionalFormatting sqref="C71:M71">
    <cfRule type="colorScale" priority="22">
      <colorScale>
        <cfvo type="min"/>
        <cfvo type="max"/>
        <color rgb="FFFCFCFF"/>
        <color rgb="FF63BE7B"/>
      </colorScale>
    </cfRule>
  </conditionalFormatting>
  <conditionalFormatting sqref="D27:D38 B39">
    <cfRule type="colorScale" priority="17">
      <colorScale>
        <cfvo type="min"/>
        <cfvo type="max"/>
        <color rgb="FFFCFCFF"/>
        <color rgb="FF63BE7B"/>
      </colorScale>
    </cfRule>
  </conditionalFormatting>
  <conditionalFormatting sqref="D39">
    <cfRule type="colorScale" priority="30">
      <colorScale>
        <cfvo type="min"/>
        <cfvo type="max"/>
        <color rgb="FFFCFCFF"/>
        <color rgb="FF63BE7B"/>
      </colorScale>
    </cfRule>
  </conditionalFormatting>
  <conditionalFormatting sqref="D41:D49">
    <cfRule type="colorScale" priority="16">
      <colorScale>
        <cfvo type="min"/>
        <cfvo type="max"/>
        <color rgb="FFFCFCFF"/>
        <color rgb="FF63BE7B"/>
      </colorScale>
    </cfRule>
  </conditionalFormatting>
  <conditionalFormatting sqref="D54:D56">
    <cfRule type="colorScale" priority="24">
      <colorScale>
        <cfvo type="min"/>
        <cfvo type="max"/>
        <color rgb="FFFFEF9C"/>
        <color rgb="FF63BE7B"/>
      </colorScale>
    </cfRule>
  </conditionalFormatting>
  <conditionalFormatting sqref="D54:G56">
    <cfRule type="colorScale" priority="21">
      <colorScale>
        <cfvo type="min"/>
        <cfvo type="max"/>
        <color rgb="FFFCFCFF"/>
        <color rgb="FF63BE7B"/>
      </colorScale>
    </cfRule>
  </conditionalFormatting>
  <conditionalFormatting sqref="D6:L10">
    <cfRule type="colorScale" priority="15">
      <colorScale>
        <cfvo type="min"/>
        <cfvo type="max"/>
        <color rgb="FFFCFCFF"/>
        <color rgb="FF63BE7B"/>
      </colorScale>
    </cfRule>
  </conditionalFormatting>
  <conditionalFormatting sqref="E75:F75 H75:M75">
    <cfRule type="colorScale" priority="20">
      <colorScale>
        <cfvo type="min"/>
        <cfvo type="max"/>
        <color rgb="FFFCFCFF"/>
        <color rgb="FF63BE7B"/>
      </colorScale>
    </cfRule>
    <cfRule type="colorScale" priority="26">
      <colorScale>
        <cfvo type="min"/>
        <cfvo type="max"/>
        <color rgb="FFFFEF9C"/>
        <color rgb="FF63BE7B"/>
      </colorScale>
    </cfRule>
  </conditionalFormatting>
  <conditionalFormatting sqref="E79:F79 H79:M79">
    <cfRule type="colorScale" priority="19">
      <colorScale>
        <cfvo type="min"/>
        <cfvo type="max"/>
        <color rgb="FFFCFCFF"/>
        <color rgb="FF63BE7B"/>
      </colorScale>
    </cfRule>
    <cfRule type="colorScale" priority="27">
      <colorScale>
        <cfvo type="min"/>
        <cfvo type="max"/>
        <color rgb="FFFFEF9C"/>
        <color rgb="FF63BE7B"/>
      </colorScale>
    </cfRule>
  </conditionalFormatting>
  <conditionalFormatting sqref="E54:G56">
    <cfRule type="colorScale" priority="25">
      <colorScale>
        <cfvo type="min"/>
        <cfvo type="max"/>
        <color rgb="FFFFEF9C"/>
        <color rgb="FF63BE7B"/>
      </colorScale>
    </cfRule>
  </conditionalFormatting>
  <conditionalFormatting sqref="E64:J64">
    <cfRule type="colorScale" priority="2">
      <colorScale>
        <cfvo type="min"/>
        <cfvo type="max"/>
        <color rgb="FFFFEF9C"/>
        <color rgb="FF63BE7B"/>
      </colorScale>
    </cfRule>
  </conditionalFormatting>
  <conditionalFormatting sqref="E68:J68">
    <cfRule type="colorScale" priority="11">
      <colorScale>
        <cfvo type="min"/>
        <cfvo type="max"/>
        <color rgb="FFFFEF9C"/>
        <color rgb="FF63BE7B"/>
      </colorScale>
    </cfRule>
  </conditionalFormatting>
  <conditionalFormatting sqref="E72:J72">
    <cfRule type="colorScale" priority="23">
      <colorScale>
        <cfvo type="min"/>
        <cfvo type="max"/>
        <color rgb="FFFFEF9C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339A2-BF82-466C-A7CF-2A149AA297EE}">
  <dimension ref="A1:AV81"/>
  <sheetViews>
    <sheetView showGridLines="0"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5" x14ac:dyDescent="0.25"/>
  <cols>
    <col min="1" max="1" width="66.140625" style="20" customWidth="1"/>
    <col min="2" max="2" width="13.5703125" style="20" customWidth="1"/>
    <col min="3" max="17" width="13.5703125" style="19" customWidth="1"/>
    <col min="18" max="19" width="13.5703125" customWidth="1"/>
  </cols>
  <sheetData>
    <row r="1" spans="1:17" ht="20.25" thickBot="1" x14ac:dyDescent="0.3">
      <c r="A1" s="21" t="s">
        <v>408</v>
      </c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25"/>
    </row>
    <row r="2" spans="1:17" ht="16.5" thickTop="1" x14ac:dyDescent="0.25">
      <c r="A2" s="2" t="s">
        <v>38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x14ac:dyDescent="0.25">
      <c r="A3"/>
      <c r="B3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7" ht="30" x14ac:dyDescent="0.25">
      <c r="A4" s="4" t="s">
        <v>409</v>
      </c>
      <c r="B4" s="144" t="s">
        <v>410</v>
      </c>
      <c r="C4" s="145"/>
      <c r="D4" s="145"/>
      <c r="E4" s="145"/>
      <c r="F4" s="145"/>
      <c r="G4" s="145"/>
      <c r="H4" s="145"/>
      <c r="I4" s="145"/>
      <c r="J4" s="145"/>
      <c r="K4" s="145"/>
      <c r="L4" s="146"/>
      <c r="M4"/>
      <c r="N4"/>
      <c r="O4"/>
      <c r="P4"/>
      <c r="Q4"/>
    </row>
    <row r="5" spans="1:17" ht="45" x14ac:dyDescent="0.25">
      <c r="A5" s="109" t="s">
        <v>411</v>
      </c>
      <c r="B5" s="5" t="s">
        <v>412</v>
      </c>
      <c r="C5" s="5" t="s">
        <v>413</v>
      </c>
      <c r="D5" s="6" t="s">
        <v>414</v>
      </c>
      <c r="E5" s="6" t="s">
        <v>415</v>
      </c>
      <c r="F5" s="6" t="s">
        <v>416</v>
      </c>
      <c r="G5" s="6" t="s">
        <v>417</v>
      </c>
      <c r="H5" s="6" t="s">
        <v>92</v>
      </c>
      <c r="I5" s="6" t="s">
        <v>93</v>
      </c>
      <c r="J5" s="6" t="s">
        <v>157</v>
      </c>
      <c r="K5" s="6" t="s">
        <v>418</v>
      </c>
      <c r="L5" s="6" t="s">
        <v>419</v>
      </c>
      <c r="N5"/>
      <c r="O5"/>
      <c r="P5"/>
      <c r="Q5"/>
    </row>
    <row r="6" spans="1:17" x14ac:dyDescent="0.25">
      <c r="A6" s="110" t="s">
        <v>420</v>
      </c>
      <c r="B6" s="111">
        <v>0.26351351351351349</v>
      </c>
      <c r="C6" s="111">
        <v>0.375</v>
      </c>
      <c r="D6" s="112">
        <v>0.29562982005141386</v>
      </c>
      <c r="E6" s="112">
        <v>0.41645244215938304</v>
      </c>
      <c r="F6" s="112">
        <v>0.16666666666666666</v>
      </c>
      <c r="G6" s="112">
        <v>0.24413145539906103</v>
      </c>
      <c r="H6" s="112">
        <v>0.27880184331797236</v>
      </c>
      <c r="I6" s="112">
        <v>0.539651837524178</v>
      </c>
      <c r="J6" s="112">
        <v>0.35231316725978645</v>
      </c>
      <c r="K6" s="112">
        <v>0.35643564356435642</v>
      </c>
      <c r="L6" s="112">
        <v>0.29577464788732394</v>
      </c>
      <c r="N6"/>
      <c r="O6"/>
      <c r="P6"/>
      <c r="Q6"/>
    </row>
    <row r="7" spans="1:17" x14ac:dyDescent="0.25">
      <c r="A7" s="110" t="s">
        <v>421</v>
      </c>
      <c r="B7" s="111">
        <v>0.41554054054054052</v>
      </c>
      <c r="C7" s="111">
        <v>0.30405405405405406</v>
      </c>
      <c r="D7" s="112">
        <v>0.43701799485861181</v>
      </c>
      <c r="E7" s="112">
        <v>0.31619537275064269</v>
      </c>
      <c r="F7" s="112">
        <v>0.51173708920187788</v>
      </c>
      <c r="G7" s="112">
        <v>0.43427230046948356</v>
      </c>
      <c r="H7" s="112">
        <v>0.53686635944700456</v>
      </c>
      <c r="I7" s="112">
        <v>0.20116054158607349</v>
      </c>
      <c r="J7" s="112">
        <v>0.42704626334519574</v>
      </c>
      <c r="K7" s="112">
        <v>0.39801980198019804</v>
      </c>
      <c r="L7" s="112">
        <v>0.43896713615023475</v>
      </c>
      <c r="N7"/>
      <c r="O7"/>
      <c r="P7"/>
      <c r="Q7"/>
    </row>
    <row r="8" spans="1:17" x14ac:dyDescent="0.25">
      <c r="A8" s="110" t="s">
        <v>422</v>
      </c>
      <c r="B8" s="111"/>
      <c r="C8" s="111"/>
      <c r="D8" s="112"/>
      <c r="E8" s="112"/>
      <c r="F8" s="112">
        <v>7.0422535211267607E-3</v>
      </c>
      <c r="G8" s="112">
        <v>7.0422535211267607E-3</v>
      </c>
      <c r="H8" s="112">
        <v>9.2165898617511521E-3</v>
      </c>
      <c r="I8" s="112">
        <v>2.1276595744680851E-2</v>
      </c>
      <c r="J8" s="113"/>
      <c r="K8" s="113"/>
      <c r="L8" s="113"/>
      <c r="N8"/>
      <c r="O8"/>
      <c r="P8"/>
      <c r="Q8"/>
    </row>
    <row r="9" spans="1:17" x14ac:dyDescent="0.25">
      <c r="A9" s="110" t="s">
        <v>423</v>
      </c>
      <c r="B9" s="111">
        <v>1.6891891891891893E-2</v>
      </c>
      <c r="C9" s="111">
        <v>1.6891891891891893E-2</v>
      </c>
      <c r="D9" s="112">
        <v>1.0282776349614395E-2</v>
      </c>
      <c r="E9" s="112">
        <v>7.7120822622107968E-3</v>
      </c>
      <c r="F9" s="112">
        <v>4.6948356807511738E-3</v>
      </c>
      <c r="G9" s="112">
        <v>0</v>
      </c>
      <c r="H9" s="112">
        <v>4.608294930875576E-3</v>
      </c>
      <c r="I9" s="112">
        <v>2.321083172147002E-2</v>
      </c>
      <c r="J9" s="112">
        <v>8.8967971530249119E-3</v>
      </c>
      <c r="K9" s="112">
        <v>1.9801980198019802E-3</v>
      </c>
      <c r="L9" s="112">
        <v>3.5211267605633804E-3</v>
      </c>
      <c r="N9"/>
      <c r="O9"/>
      <c r="P9"/>
      <c r="Q9"/>
    </row>
    <row r="10" spans="1:17" x14ac:dyDescent="0.25">
      <c r="A10" s="110" t="s">
        <v>125</v>
      </c>
      <c r="B10" s="111">
        <v>0.30405405405405406</v>
      </c>
      <c r="C10" s="111">
        <v>0.30405405405405406</v>
      </c>
      <c r="D10" s="112">
        <v>0.26221079691516708</v>
      </c>
      <c r="E10" s="112">
        <v>0.26221079691516708</v>
      </c>
      <c r="F10" s="112">
        <v>0.30985915492957744</v>
      </c>
      <c r="G10" s="112">
        <v>0.30985915492957744</v>
      </c>
      <c r="H10" s="112">
        <v>0.1728110599078341</v>
      </c>
      <c r="I10" s="112">
        <v>0.21663442940038685</v>
      </c>
      <c r="J10" s="112">
        <v>0.21352313167259787</v>
      </c>
      <c r="K10" s="112">
        <v>0.24356435643564356</v>
      </c>
      <c r="L10" s="112">
        <v>0.26173708920187794</v>
      </c>
      <c r="N10"/>
      <c r="O10"/>
      <c r="P10"/>
      <c r="Q10"/>
    </row>
    <row r="11" spans="1:17" ht="30" x14ac:dyDescent="0.25">
      <c r="A11" s="26" t="s">
        <v>424</v>
      </c>
      <c r="B11" s="26"/>
      <c r="C11" s="26"/>
      <c r="D11" s="26"/>
      <c r="E11" s="26"/>
      <c r="F11" s="26"/>
      <c r="G11"/>
      <c r="H11"/>
      <c r="I11"/>
      <c r="J11"/>
      <c r="K11"/>
      <c r="L11"/>
      <c r="M11"/>
      <c r="N11"/>
      <c r="Q11"/>
    </row>
    <row r="12" spans="1:17" ht="15" customHeight="1" x14ac:dyDescent="0.25">
      <c r="A12" s="19"/>
      <c r="B12" s="19"/>
    </row>
    <row r="13" spans="1:17" ht="30" x14ac:dyDescent="0.25">
      <c r="A13" s="4" t="s">
        <v>425</v>
      </c>
      <c r="B13" s="53" t="s">
        <v>3</v>
      </c>
      <c r="C13" s="6" t="s">
        <v>4</v>
      </c>
      <c r="D13" s="6" t="s">
        <v>40</v>
      </c>
      <c r="N13"/>
      <c r="O13"/>
      <c r="P13"/>
      <c r="Q13"/>
    </row>
    <row r="14" spans="1:17" x14ac:dyDescent="0.25">
      <c r="A14" s="114" t="s">
        <v>102</v>
      </c>
      <c r="B14" s="38">
        <v>0.35526315789473684</v>
      </c>
      <c r="C14" s="38">
        <v>0.30434782608695654</v>
      </c>
      <c r="D14" s="38">
        <v>0.3783783783783784</v>
      </c>
      <c r="G14" s="25"/>
      <c r="H14" s="25"/>
      <c r="I14" s="25"/>
      <c r="J14" s="25"/>
      <c r="K14" s="25"/>
      <c r="N14"/>
      <c r="O14"/>
      <c r="P14"/>
      <c r="Q14"/>
    </row>
    <row r="15" spans="1:17" x14ac:dyDescent="0.25">
      <c r="A15" s="7" t="s">
        <v>103</v>
      </c>
      <c r="B15" s="38">
        <v>0.37777777777777777</v>
      </c>
      <c r="C15" s="38">
        <v>0.37735849056603776</v>
      </c>
      <c r="D15" s="12">
        <v>0.49122807017543857</v>
      </c>
      <c r="G15" s="25"/>
      <c r="H15" s="25"/>
      <c r="I15" s="25"/>
      <c r="J15" s="25"/>
      <c r="K15" s="25"/>
      <c r="N15"/>
      <c r="O15"/>
      <c r="P15"/>
      <c r="Q15"/>
    </row>
    <row r="16" spans="1:17" x14ac:dyDescent="0.25">
      <c r="A16" s="7" t="s">
        <v>104</v>
      </c>
      <c r="B16" s="38">
        <v>0.43181818181818182</v>
      </c>
      <c r="C16" s="38">
        <v>0.57446808510638303</v>
      </c>
      <c r="D16" s="12">
        <v>0.61194029850746268</v>
      </c>
      <c r="G16" s="25"/>
      <c r="H16" s="25"/>
      <c r="I16" s="25"/>
      <c r="J16" s="25"/>
      <c r="K16" s="25"/>
      <c r="N16"/>
      <c r="O16"/>
      <c r="P16"/>
      <c r="Q16"/>
    </row>
    <row r="17" spans="1:45" x14ac:dyDescent="0.25">
      <c r="A17" s="7" t="s">
        <v>105</v>
      </c>
      <c r="B17" s="38">
        <v>0.56097560975609762</v>
      </c>
      <c r="C17" s="38">
        <v>0.50980392156862742</v>
      </c>
      <c r="D17" s="12">
        <v>0.55555555555555558</v>
      </c>
      <c r="G17" s="25"/>
      <c r="H17" s="25"/>
      <c r="I17" s="25"/>
      <c r="J17" s="25"/>
      <c r="K17" s="25"/>
      <c r="N17"/>
      <c r="O17"/>
      <c r="P17"/>
      <c r="Q17"/>
    </row>
    <row r="18" spans="1:45" x14ac:dyDescent="0.25">
      <c r="A18" s="7" t="s">
        <v>106</v>
      </c>
      <c r="B18" s="38">
        <v>0.46511627906976744</v>
      </c>
      <c r="C18" s="38">
        <v>0.660377358490566</v>
      </c>
      <c r="D18" s="12">
        <v>0.52173913043478259</v>
      </c>
      <c r="G18" s="25"/>
      <c r="H18" s="25"/>
      <c r="I18" s="25"/>
      <c r="J18" s="25"/>
      <c r="K18" s="25"/>
      <c r="N18"/>
      <c r="O18"/>
      <c r="P18"/>
      <c r="Q18"/>
    </row>
    <row r="19" spans="1:45" x14ac:dyDescent="0.25">
      <c r="C19" s="20"/>
      <c r="D19" s="20"/>
      <c r="E19" s="20"/>
      <c r="F19" s="20"/>
      <c r="G19" s="25"/>
      <c r="H19" s="25"/>
      <c r="I19" s="25"/>
      <c r="J19" s="25"/>
      <c r="K19" s="25"/>
      <c r="R19" s="19"/>
      <c r="S19" s="19"/>
      <c r="T19" s="19"/>
      <c r="U19" s="19"/>
    </row>
    <row r="20" spans="1:45" ht="30" x14ac:dyDescent="0.25">
      <c r="A20" s="4" t="s">
        <v>426</v>
      </c>
      <c r="B20" s="53" t="s">
        <v>3</v>
      </c>
      <c r="C20" s="6" t="s">
        <v>4</v>
      </c>
      <c r="D20" s="6" t="s">
        <v>40</v>
      </c>
    </row>
    <row r="21" spans="1:45" x14ac:dyDescent="0.25">
      <c r="A21" s="7" t="s">
        <v>291</v>
      </c>
      <c r="B21" s="12">
        <v>0.34482758620689657</v>
      </c>
      <c r="C21" s="12">
        <v>0.41095890410958902</v>
      </c>
      <c r="D21" s="12">
        <v>0.57831325301204817</v>
      </c>
      <c r="J21" s="25"/>
      <c r="K21" s="25"/>
    </row>
    <row r="22" spans="1:45" x14ac:dyDescent="0.25">
      <c r="A22" s="7" t="s">
        <v>292</v>
      </c>
      <c r="B22" s="12">
        <v>0.4</v>
      </c>
      <c r="C22" s="12">
        <v>0.460093896713615</v>
      </c>
      <c r="D22" s="12">
        <v>0.48444444444444446</v>
      </c>
      <c r="I22" s="25"/>
      <c r="J22" s="25"/>
      <c r="K22" s="25"/>
    </row>
    <row r="23" spans="1:45" x14ac:dyDescent="0.25">
      <c r="A23" s="7" t="s">
        <v>293</v>
      </c>
      <c r="B23" s="12">
        <v>0.59375</v>
      </c>
      <c r="C23" s="12">
        <v>0.43661971830985913</v>
      </c>
      <c r="D23" s="12">
        <v>0.52127659574468088</v>
      </c>
      <c r="I23" s="25"/>
      <c r="J23" s="25"/>
      <c r="K23" s="25"/>
    </row>
    <row r="24" spans="1:45" ht="15" customHeight="1" x14ac:dyDescent="0.25">
      <c r="C24" s="20"/>
      <c r="D24" s="20"/>
      <c r="E24" s="20"/>
      <c r="F24" s="20"/>
      <c r="G24"/>
    </row>
    <row r="25" spans="1:45" ht="30" x14ac:dyDescent="0.25">
      <c r="A25" s="4" t="s">
        <v>427</v>
      </c>
      <c r="B25" s="53" t="s">
        <v>3</v>
      </c>
      <c r="C25" s="6" t="s">
        <v>4</v>
      </c>
      <c r="D25" s="6" t="s">
        <v>40</v>
      </c>
      <c r="N25"/>
      <c r="O25"/>
      <c r="P25"/>
      <c r="Q25"/>
      <c r="Y25" s="76"/>
      <c r="AJ25" s="76"/>
      <c r="AP25" s="76"/>
    </row>
    <row r="26" spans="1:45" x14ac:dyDescent="0.25">
      <c r="A26" s="7" t="s">
        <v>108</v>
      </c>
      <c r="B26" s="12">
        <v>0.14285714285714285</v>
      </c>
      <c r="C26" s="12">
        <v>0.29411764705882354</v>
      </c>
      <c r="D26" s="12">
        <v>0.57894736842105265</v>
      </c>
      <c r="N26"/>
      <c r="O26"/>
      <c r="P26"/>
      <c r="Q26"/>
      <c r="S26" s="76"/>
      <c r="T26" s="3"/>
      <c r="U26" s="3"/>
      <c r="V26" s="3"/>
      <c r="W26" s="3"/>
      <c r="X26" s="3"/>
      <c r="Y26" s="3"/>
      <c r="AC26" s="3"/>
      <c r="AD26" s="3"/>
      <c r="AE26" s="3"/>
      <c r="AF26" s="3"/>
      <c r="AN26" s="3"/>
      <c r="AO26" s="3"/>
      <c r="AP26" s="3"/>
      <c r="AQ26" s="3"/>
      <c r="AR26" s="3"/>
      <c r="AS26" s="3"/>
    </row>
    <row r="27" spans="1:45" x14ac:dyDescent="0.25">
      <c r="A27" s="7" t="s">
        <v>109</v>
      </c>
      <c r="B27" s="12">
        <v>0.41176470588235292</v>
      </c>
      <c r="C27" s="12">
        <v>0.4</v>
      </c>
      <c r="D27" s="12">
        <v>0.4642857142857143</v>
      </c>
      <c r="N27"/>
      <c r="O27"/>
      <c r="P27"/>
      <c r="Q27"/>
      <c r="S27" s="76"/>
      <c r="T27" s="3"/>
      <c r="U27" s="3"/>
      <c r="V27" s="3"/>
      <c r="W27" s="3"/>
      <c r="X27" s="3"/>
      <c r="Y27" s="3"/>
      <c r="AC27" s="3"/>
      <c r="AD27" s="3"/>
      <c r="AE27" s="3"/>
      <c r="AF27" s="3"/>
      <c r="AN27" s="3"/>
      <c r="AO27" s="3"/>
      <c r="AP27" s="3"/>
      <c r="AQ27" s="3"/>
      <c r="AR27" s="3"/>
      <c r="AS27" s="3"/>
    </row>
    <row r="28" spans="1:45" x14ac:dyDescent="0.25">
      <c r="A28" s="7" t="s">
        <v>110</v>
      </c>
      <c r="B28" s="12">
        <v>0.4</v>
      </c>
      <c r="C28" s="12">
        <v>0.46153846153846156</v>
      </c>
      <c r="D28" s="12">
        <v>0.75</v>
      </c>
      <c r="N28"/>
      <c r="O28"/>
      <c r="P28"/>
      <c r="Q28"/>
      <c r="S28" s="76"/>
      <c r="T28" s="3"/>
      <c r="U28" s="3"/>
      <c r="V28" s="3"/>
      <c r="W28" s="3"/>
      <c r="X28" s="3"/>
      <c r="Y28" s="3"/>
      <c r="AC28" s="3"/>
      <c r="AD28" s="3"/>
      <c r="AE28" s="3"/>
      <c r="AF28" s="3"/>
      <c r="AN28" s="3"/>
      <c r="AO28" s="3"/>
      <c r="AP28" s="3"/>
      <c r="AQ28" s="3"/>
      <c r="AR28" s="3"/>
      <c r="AS28" s="3"/>
    </row>
    <row r="29" spans="1:45" x14ac:dyDescent="0.25">
      <c r="A29" s="7" t="s">
        <v>111</v>
      </c>
      <c r="B29" s="12">
        <v>0.58333333333333337</v>
      </c>
      <c r="C29" s="12">
        <v>0.31818181818181818</v>
      </c>
      <c r="D29" s="12">
        <v>0.65217391304347827</v>
      </c>
      <c r="N29"/>
      <c r="O29"/>
      <c r="P29"/>
      <c r="Q29"/>
      <c r="S29" s="76"/>
      <c r="T29" s="3"/>
      <c r="U29" s="3"/>
      <c r="V29" s="3"/>
      <c r="W29" s="3"/>
      <c r="X29" s="3"/>
      <c r="Y29" s="3"/>
      <c r="AC29" s="3"/>
      <c r="AD29" s="3"/>
      <c r="AE29" s="3"/>
      <c r="AF29" s="3"/>
      <c r="AN29" s="3"/>
      <c r="AO29" s="3"/>
      <c r="AP29" s="3"/>
      <c r="AQ29" s="3"/>
      <c r="AR29" s="3"/>
      <c r="AS29" s="3"/>
    </row>
    <row r="30" spans="1:45" x14ac:dyDescent="0.25">
      <c r="A30" s="7" t="s">
        <v>112</v>
      </c>
      <c r="B30" s="12">
        <v>0.34545454545454546</v>
      </c>
      <c r="C30" s="12">
        <v>0.33846153846153848</v>
      </c>
      <c r="D30" s="12">
        <v>0.55882352941176472</v>
      </c>
      <c r="N30"/>
      <c r="O30"/>
      <c r="P30"/>
      <c r="Q30"/>
      <c r="S30" s="76"/>
      <c r="T30" s="3"/>
      <c r="U30" s="3"/>
      <c r="V30" s="3"/>
      <c r="W30" s="3"/>
      <c r="X30" s="3"/>
      <c r="Y30" s="3"/>
      <c r="AC30" s="3"/>
      <c r="AD30" s="3"/>
      <c r="AE30" s="3"/>
      <c r="AF30" s="3"/>
      <c r="AN30" s="3"/>
      <c r="AO30" s="3"/>
      <c r="AP30" s="3"/>
      <c r="AQ30" s="3"/>
      <c r="AR30" s="3"/>
      <c r="AS30" s="3"/>
    </row>
    <row r="31" spans="1:45" x14ac:dyDescent="0.25">
      <c r="A31" s="7" t="s">
        <v>113</v>
      </c>
      <c r="B31" s="12">
        <v>0.4</v>
      </c>
      <c r="C31" s="12">
        <v>0.33333333333333331</v>
      </c>
      <c r="D31" s="12">
        <v>0.6428571428571429</v>
      </c>
      <c r="N31"/>
      <c r="O31"/>
      <c r="P31"/>
      <c r="Q31"/>
      <c r="S31" s="76"/>
      <c r="T31" s="3"/>
      <c r="U31" s="3"/>
      <c r="V31" s="3"/>
      <c r="W31" s="3"/>
      <c r="X31" s="3"/>
      <c r="Y31" s="3"/>
      <c r="AC31" s="3"/>
      <c r="AD31" s="3"/>
      <c r="AE31" s="3"/>
      <c r="AF31" s="3"/>
      <c r="AN31" s="3"/>
      <c r="AO31" s="3"/>
      <c r="AP31" s="3"/>
      <c r="AQ31" s="3"/>
      <c r="AR31" s="3"/>
      <c r="AS31" s="3"/>
    </row>
    <row r="32" spans="1:45" x14ac:dyDescent="0.25">
      <c r="A32" s="7" t="s">
        <v>114</v>
      </c>
      <c r="B32" s="12">
        <v>0.36842105263157893</v>
      </c>
      <c r="C32" s="12">
        <v>0.40909090909090912</v>
      </c>
      <c r="D32" s="12">
        <v>0.5</v>
      </c>
      <c r="N32"/>
      <c r="O32"/>
      <c r="P32"/>
      <c r="Q32"/>
      <c r="S32" s="76"/>
      <c r="T32" s="3"/>
      <c r="U32" s="3"/>
      <c r="V32" s="3"/>
      <c r="W32" s="3"/>
      <c r="X32" s="3"/>
      <c r="Y32" s="3"/>
      <c r="AC32" s="3"/>
      <c r="AD32" s="3"/>
      <c r="AE32" s="3"/>
      <c r="AF32" s="3"/>
      <c r="AN32" s="3"/>
      <c r="AO32" s="3"/>
      <c r="AP32" s="3"/>
      <c r="AQ32" s="3"/>
      <c r="AR32" s="3"/>
      <c r="AS32" s="3"/>
    </row>
    <row r="33" spans="1:48" x14ac:dyDescent="0.25">
      <c r="A33" s="7" t="s">
        <v>115</v>
      </c>
      <c r="B33" s="12">
        <v>0.4375</v>
      </c>
      <c r="C33" s="12">
        <v>0.43478260869565216</v>
      </c>
      <c r="D33" s="12">
        <v>0.4</v>
      </c>
      <c r="N33"/>
      <c r="O33"/>
      <c r="P33"/>
      <c r="Q33"/>
      <c r="S33" s="76"/>
      <c r="T33" s="3"/>
      <c r="U33" s="3"/>
      <c r="V33" s="3"/>
      <c r="W33" s="3"/>
      <c r="X33" s="3"/>
      <c r="Y33" s="3"/>
      <c r="AC33" s="3"/>
      <c r="AD33" s="3"/>
      <c r="AE33" s="3"/>
      <c r="AF33" s="3"/>
      <c r="AN33" s="3"/>
      <c r="AO33" s="3"/>
      <c r="AP33" s="3"/>
      <c r="AQ33" s="3"/>
      <c r="AR33" s="3"/>
      <c r="AS33" s="3"/>
    </row>
    <row r="34" spans="1:48" x14ac:dyDescent="0.25">
      <c r="A34" s="7" t="s">
        <v>116</v>
      </c>
      <c r="B34" s="12">
        <v>0.33333333333333331</v>
      </c>
      <c r="C34" s="12">
        <v>0.4</v>
      </c>
      <c r="D34" s="12">
        <v>0.55555555555555558</v>
      </c>
      <c r="N34"/>
      <c r="O34"/>
      <c r="P34"/>
      <c r="Q34"/>
      <c r="S34" s="76"/>
      <c r="T34" s="3"/>
      <c r="U34" s="3"/>
      <c r="V34" s="3"/>
      <c r="W34" s="3"/>
      <c r="X34" s="3"/>
      <c r="Y34" s="3"/>
      <c r="AC34" s="3"/>
      <c r="AD34" s="3"/>
      <c r="AE34" s="3"/>
      <c r="AF34" s="3"/>
      <c r="AN34" s="3"/>
      <c r="AO34" s="3"/>
      <c r="AP34" s="3"/>
      <c r="AQ34" s="3"/>
      <c r="AR34" s="3"/>
      <c r="AS34" s="3"/>
    </row>
    <row r="35" spans="1:48" x14ac:dyDescent="0.25">
      <c r="A35" s="7" t="s">
        <v>117</v>
      </c>
      <c r="B35" s="12">
        <v>0.29411764705882354</v>
      </c>
      <c r="C35" s="12">
        <v>0.7</v>
      </c>
      <c r="D35" s="12">
        <v>0.36363636363636365</v>
      </c>
      <c r="N35"/>
      <c r="O35"/>
      <c r="P35"/>
      <c r="Q35"/>
      <c r="S35" s="76"/>
      <c r="T35" s="3"/>
      <c r="U35" s="3"/>
      <c r="V35" s="3"/>
      <c r="W35" s="3"/>
      <c r="X35" s="3"/>
      <c r="Y35" s="3"/>
      <c r="AC35" s="3"/>
      <c r="AD35" s="3"/>
      <c r="AE35" s="3"/>
      <c r="AF35" s="3"/>
      <c r="AN35" s="3"/>
      <c r="AO35" s="3"/>
      <c r="AP35" s="3"/>
      <c r="AQ35" s="3"/>
      <c r="AR35" s="3"/>
      <c r="AS35" s="3"/>
    </row>
    <row r="36" spans="1:48" x14ac:dyDescent="0.25">
      <c r="A36" s="7" t="s">
        <v>118</v>
      </c>
      <c r="B36" s="12">
        <v>0.55882352941176472</v>
      </c>
      <c r="C36" s="12">
        <v>0.49450549450549453</v>
      </c>
      <c r="D36" s="12">
        <v>0.4731182795698925</v>
      </c>
      <c r="N36"/>
      <c r="O36"/>
      <c r="P36"/>
      <c r="Q36"/>
      <c r="S36" s="76"/>
      <c r="T36" s="3"/>
      <c r="U36" s="3"/>
      <c r="V36" s="3"/>
      <c r="W36" s="3"/>
      <c r="X36" s="3"/>
      <c r="Y36" s="3"/>
      <c r="AC36" s="3"/>
      <c r="AD36" s="3"/>
      <c r="AE36" s="3"/>
      <c r="AF36" s="3"/>
      <c r="AN36" s="3"/>
      <c r="AO36" s="3"/>
      <c r="AP36" s="3"/>
      <c r="AQ36" s="3"/>
      <c r="AR36" s="3"/>
      <c r="AS36" s="3"/>
    </row>
    <row r="37" spans="1:48" x14ac:dyDescent="0.25">
      <c r="A37" s="7" t="s">
        <v>119</v>
      </c>
      <c r="B37" s="12">
        <v>0.18181818181818182</v>
      </c>
      <c r="C37" s="12">
        <v>0.4</v>
      </c>
      <c r="D37" s="12">
        <v>0.55000000000000004</v>
      </c>
      <c r="N37"/>
      <c r="O37"/>
      <c r="P37"/>
      <c r="Q37"/>
      <c r="S37" s="76"/>
      <c r="T37" s="3"/>
      <c r="U37" s="3"/>
      <c r="V37" s="3"/>
      <c r="W37" s="3"/>
      <c r="X37" s="3"/>
      <c r="Y37" s="3"/>
      <c r="AN37" s="3"/>
      <c r="AO37" s="3"/>
      <c r="AP37" s="3"/>
      <c r="AQ37" s="3"/>
      <c r="AR37" s="3"/>
      <c r="AS37" s="3"/>
    </row>
    <row r="38" spans="1:48" x14ac:dyDescent="0.25">
      <c r="C38" s="20"/>
      <c r="D38" s="20"/>
      <c r="E38" s="25"/>
      <c r="F38" s="25"/>
      <c r="G38" s="25"/>
      <c r="Q38"/>
      <c r="V38" s="76"/>
      <c r="W38" s="3"/>
      <c r="X38" s="3"/>
      <c r="Y38" s="3"/>
      <c r="Z38" s="3"/>
      <c r="AA38" s="3"/>
      <c r="AB38" s="3"/>
      <c r="AQ38" s="3"/>
      <c r="AR38" s="3"/>
      <c r="AS38" s="3"/>
      <c r="AT38" s="3"/>
      <c r="AU38" s="3"/>
      <c r="AV38" s="3"/>
    </row>
    <row r="39" spans="1:48" s="11" customFormat="1" ht="45" x14ac:dyDescent="0.25">
      <c r="A39" s="4" t="s">
        <v>428</v>
      </c>
      <c r="B39" s="53" t="s">
        <v>3</v>
      </c>
      <c r="C39" s="6" t="s">
        <v>4</v>
      </c>
      <c r="D39" s="6" t="s">
        <v>40</v>
      </c>
      <c r="I39" s="10"/>
      <c r="J39" s="10"/>
      <c r="K39" s="10"/>
      <c r="L39" s="10"/>
      <c r="M39" s="10"/>
      <c r="N39" s="10"/>
      <c r="O39" s="10"/>
      <c r="P39" s="10"/>
      <c r="Q39" s="10"/>
    </row>
    <row r="40" spans="1:48" s="11" customFormat="1" x14ac:dyDescent="0.25">
      <c r="A40" s="7" t="s">
        <v>320</v>
      </c>
      <c r="B40" s="12">
        <v>3.0405405405405407E-2</v>
      </c>
      <c r="C40" s="12">
        <v>1.2853470437017995E-2</v>
      </c>
      <c r="D40" s="12">
        <v>7.5117370892018781E-2</v>
      </c>
      <c r="E40" s="106"/>
      <c r="N40" s="10"/>
      <c r="O40" s="10"/>
      <c r="P40" s="10"/>
      <c r="Q40" s="10"/>
    </row>
    <row r="41" spans="1:48" s="11" customFormat="1" x14ac:dyDescent="0.25">
      <c r="A41" s="7" t="s">
        <v>429</v>
      </c>
      <c r="B41" s="12">
        <v>5.0675675675675678E-2</v>
      </c>
      <c r="C41" s="12">
        <v>3.3419023136246784E-2</v>
      </c>
      <c r="D41" s="12">
        <v>4.9295774647887321E-2</v>
      </c>
      <c r="E41" s="106"/>
      <c r="N41" s="10"/>
      <c r="O41" s="10"/>
      <c r="P41" s="10"/>
      <c r="Q41" s="10"/>
    </row>
    <row r="42" spans="1:48" s="11" customFormat="1" x14ac:dyDescent="0.25">
      <c r="A42" s="7" t="s">
        <v>322</v>
      </c>
      <c r="B42" s="12">
        <v>3.0405405405405407E-2</v>
      </c>
      <c r="C42" s="12">
        <v>2.056555269922879E-2</v>
      </c>
      <c r="D42" s="12">
        <v>4.4600938967136149E-2</v>
      </c>
      <c r="E42" s="106"/>
      <c r="N42" s="10"/>
      <c r="O42" s="10"/>
      <c r="P42" s="10"/>
      <c r="Q42" s="10"/>
    </row>
    <row r="43" spans="1:48" s="11" customFormat="1" x14ac:dyDescent="0.25">
      <c r="A43" s="7" t="s">
        <v>323</v>
      </c>
      <c r="B43" s="12">
        <v>0.16554054054054054</v>
      </c>
      <c r="C43" s="12">
        <v>0.21336760925449871</v>
      </c>
      <c r="D43" s="12">
        <v>0.26291079812206575</v>
      </c>
      <c r="E43" s="106"/>
      <c r="I43" s="10"/>
      <c r="J43" s="10"/>
      <c r="K43" s="10"/>
      <c r="L43" s="10"/>
      <c r="M43" s="10"/>
      <c r="N43" s="10"/>
      <c r="O43" s="10"/>
      <c r="P43" s="10"/>
      <c r="Q43" s="10"/>
    </row>
    <row r="44" spans="1:48" s="11" customFormat="1" x14ac:dyDescent="0.25">
      <c r="A44" s="7" t="s">
        <v>324</v>
      </c>
      <c r="B44" s="12">
        <v>4.3918918918918921E-2</v>
      </c>
      <c r="C44" s="12">
        <v>5.1413881748071981E-2</v>
      </c>
      <c r="D44" s="12">
        <v>4.4600938967136149E-2</v>
      </c>
      <c r="E44" s="106"/>
      <c r="I44" s="10"/>
      <c r="J44" s="10"/>
      <c r="K44" s="10"/>
      <c r="L44" s="10"/>
      <c r="M44" s="10"/>
      <c r="N44" s="10"/>
      <c r="O44" s="10"/>
      <c r="P44" s="10"/>
      <c r="Q44" s="10"/>
    </row>
    <row r="45" spans="1:48" s="11" customFormat="1" x14ac:dyDescent="0.25">
      <c r="A45" s="7" t="s">
        <v>325</v>
      </c>
      <c r="B45" s="12">
        <v>7.0945945945945943E-2</v>
      </c>
      <c r="C45" s="12">
        <v>6.9408740359897178E-2</v>
      </c>
      <c r="D45" s="12">
        <v>4.9295774647887321E-2</v>
      </c>
      <c r="E45" s="106"/>
      <c r="I45" s="10"/>
      <c r="J45" s="10"/>
      <c r="K45" s="10"/>
      <c r="L45" s="10"/>
      <c r="M45" s="10"/>
      <c r="N45" s="10"/>
      <c r="O45" s="10"/>
      <c r="P45" s="10"/>
      <c r="Q45" s="10"/>
    </row>
    <row r="46" spans="1:48" s="11" customFormat="1" x14ac:dyDescent="0.25">
      <c r="A46" s="7" t="s">
        <v>326</v>
      </c>
      <c r="B46" s="12">
        <v>0.11148648648648649</v>
      </c>
      <c r="C46" s="12">
        <v>0.10796915167095116</v>
      </c>
      <c r="D46" s="12">
        <v>8.6854460093896718E-2</v>
      </c>
      <c r="E46" s="106"/>
      <c r="I46" s="10"/>
      <c r="J46" s="10"/>
      <c r="K46" s="10"/>
      <c r="L46" s="10"/>
      <c r="M46" s="10"/>
      <c r="N46" s="10"/>
      <c r="O46" s="10"/>
      <c r="P46" s="10"/>
      <c r="Q46" s="10"/>
    </row>
    <row r="47" spans="1:48" s="11" customFormat="1" x14ac:dyDescent="0.25">
      <c r="A47" s="7" t="s">
        <v>327</v>
      </c>
      <c r="B47" s="12">
        <v>3.3783783783783786E-2</v>
      </c>
      <c r="C47" s="12">
        <v>4.3701799485861184E-2</v>
      </c>
      <c r="D47" s="12">
        <v>3.5211267605633804E-2</v>
      </c>
      <c r="E47" s="106"/>
      <c r="I47" s="10"/>
      <c r="J47" s="10"/>
      <c r="K47" s="10"/>
      <c r="L47" s="10"/>
      <c r="M47" s="10"/>
      <c r="N47" s="10"/>
      <c r="O47" s="10"/>
      <c r="P47" s="10"/>
      <c r="Q47" s="10"/>
    </row>
    <row r="48" spans="1:48" x14ac:dyDescent="0.25">
      <c r="A48" s="67"/>
      <c r="B48" s="67"/>
      <c r="C48" s="67"/>
      <c r="D48" s="115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ht="30" x14ac:dyDescent="0.25">
      <c r="A49" s="116" t="s">
        <v>430</v>
      </c>
      <c r="B49" s="53" t="s">
        <v>3</v>
      </c>
      <c r="C49" s="6" t="s">
        <v>4</v>
      </c>
      <c r="D49" s="6" t="s">
        <v>40</v>
      </c>
      <c r="Q49"/>
    </row>
    <row r="50" spans="1:17" x14ac:dyDescent="0.25">
      <c r="A50" s="7" t="s">
        <v>431</v>
      </c>
      <c r="B50" s="12">
        <v>0.63414634146341464</v>
      </c>
      <c r="C50" s="12">
        <v>0.62941176470588234</v>
      </c>
      <c r="D50" s="12">
        <v>0.68807339449541283</v>
      </c>
      <c r="J50" s="25"/>
      <c r="Q50"/>
    </row>
    <row r="51" spans="1:17" x14ac:dyDescent="0.25">
      <c r="A51" s="7" t="s">
        <v>432</v>
      </c>
      <c r="B51" s="12">
        <v>0.30081300813008127</v>
      </c>
      <c r="C51" s="12">
        <v>0.29411764705882354</v>
      </c>
      <c r="D51" s="12">
        <v>0.27522935779816515</v>
      </c>
      <c r="J51" s="25"/>
      <c r="Q51"/>
    </row>
    <row r="52" spans="1:17" x14ac:dyDescent="0.25">
      <c r="A52" s="7" t="s">
        <v>433</v>
      </c>
      <c r="B52" s="12">
        <v>0.10569105691056911</v>
      </c>
      <c r="C52" s="12">
        <v>0.11764705882352941</v>
      </c>
      <c r="D52" s="12">
        <v>8.7155963302752298E-2</v>
      </c>
      <c r="J52" s="25"/>
      <c r="Q52"/>
    </row>
    <row r="53" spans="1:17" x14ac:dyDescent="0.25">
      <c r="A53" s="7" t="s">
        <v>434</v>
      </c>
      <c r="B53" s="12">
        <v>0.13821138211382114</v>
      </c>
      <c r="C53" s="12">
        <v>0.12352941176470589</v>
      </c>
      <c r="D53" s="12">
        <v>0.12385321100917432</v>
      </c>
      <c r="J53" s="25"/>
      <c r="Q53"/>
    </row>
    <row r="54" spans="1:17" x14ac:dyDescent="0.25">
      <c r="A54" s="7" t="s">
        <v>435</v>
      </c>
      <c r="B54" s="12">
        <v>8.1300813008130079E-2</v>
      </c>
      <c r="C54" s="12">
        <v>0.1</v>
      </c>
      <c r="D54" s="12">
        <v>0.10091743119266056</v>
      </c>
      <c r="J54" s="25"/>
      <c r="Q54"/>
    </row>
    <row r="55" spans="1:17" x14ac:dyDescent="0.25">
      <c r="A55" s="7" t="s">
        <v>436</v>
      </c>
      <c r="B55" s="12">
        <v>0.17886178861788618</v>
      </c>
      <c r="C55" s="12">
        <v>0.2</v>
      </c>
      <c r="D55" s="12">
        <v>0.17889908256880735</v>
      </c>
      <c r="J55" s="25"/>
      <c r="Q55"/>
    </row>
    <row r="56" spans="1:17" x14ac:dyDescent="0.25">
      <c r="A56" s="7" t="s">
        <v>437</v>
      </c>
      <c r="B56" s="12">
        <v>5.6910569105691054E-2</v>
      </c>
      <c r="C56" s="12">
        <v>4.7058823529411764E-2</v>
      </c>
      <c r="D56" s="12">
        <v>6.8807339449541288E-2</v>
      </c>
      <c r="J56" s="25"/>
      <c r="Q56"/>
    </row>
    <row r="57" spans="1:17" x14ac:dyDescent="0.25">
      <c r="A57" s="7" t="s">
        <v>438</v>
      </c>
      <c r="B57" s="12">
        <v>5.6910569105691054E-2</v>
      </c>
      <c r="C57" s="12">
        <v>7.0588235294117646E-2</v>
      </c>
      <c r="D57" s="12">
        <v>9.6330275229357804E-2</v>
      </c>
      <c r="J57" s="25"/>
      <c r="Q57"/>
    </row>
    <row r="58" spans="1:17" x14ac:dyDescent="0.25">
      <c r="A58" s="7" t="s">
        <v>439</v>
      </c>
      <c r="B58" s="12">
        <v>8.943089430894309E-2</v>
      </c>
      <c r="C58" s="12">
        <v>0.10588235294117647</v>
      </c>
      <c r="D58" s="12">
        <v>0.11467889908256881</v>
      </c>
      <c r="J58" s="25"/>
      <c r="Q58"/>
    </row>
    <row r="59" spans="1:17" x14ac:dyDescent="0.25">
      <c r="A59" s="7" t="s">
        <v>440</v>
      </c>
      <c r="B59" s="12">
        <v>8.1300813008130079E-2</v>
      </c>
      <c r="C59" s="12">
        <v>8.8235294117647065E-2</v>
      </c>
      <c r="D59" s="12">
        <v>9.1743119266055051E-2</v>
      </c>
      <c r="J59" s="25"/>
      <c r="Q59"/>
    </row>
    <row r="60" spans="1:17" x14ac:dyDescent="0.25">
      <c r="A60" s="7" t="s">
        <v>441</v>
      </c>
      <c r="B60" s="12">
        <v>6.5040650406504072E-2</v>
      </c>
      <c r="C60" s="12">
        <v>7.6470588235294124E-2</v>
      </c>
      <c r="D60" s="12">
        <v>3.669724770642202E-2</v>
      </c>
      <c r="J60" s="25"/>
      <c r="Q60"/>
    </row>
    <row r="62" spans="1:17" ht="45" x14ac:dyDescent="0.25">
      <c r="A62" s="4" t="s">
        <v>442</v>
      </c>
      <c r="B62" s="22" t="s">
        <v>443</v>
      </c>
      <c r="C62" s="22" t="s">
        <v>444</v>
      </c>
      <c r="D62" s="22" t="s">
        <v>445</v>
      </c>
      <c r="E62" s="22" t="s">
        <v>446</v>
      </c>
      <c r="F62" s="22" t="s">
        <v>447</v>
      </c>
      <c r="G62" s="22" t="s">
        <v>252</v>
      </c>
      <c r="H62" s="22" t="s">
        <v>253</v>
      </c>
      <c r="I62" s="22" t="s">
        <v>254</v>
      </c>
      <c r="J62" s="22" t="s">
        <v>255</v>
      </c>
      <c r="K62" s="22" t="s">
        <v>448</v>
      </c>
      <c r="L62" s="22" t="s">
        <v>9</v>
      </c>
    </row>
    <row r="63" spans="1:17" x14ac:dyDescent="0.25">
      <c r="A63" s="53" t="s">
        <v>3</v>
      </c>
      <c r="B63" s="12">
        <v>3.8461538461538464E-2</v>
      </c>
      <c r="C63" s="12">
        <v>0.15384615384615385</v>
      </c>
      <c r="D63" s="12">
        <v>0.34615384615384615</v>
      </c>
      <c r="E63" s="12">
        <v>0.14102564102564102</v>
      </c>
      <c r="F63" s="60">
        <v>0.24358974358974358</v>
      </c>
      <c r="G63" s="60">
        <v>0</v>
      </c>
      <c r="H63" s="60">
        <v>1.282051282051282E-2</v>
      </c>
      <c r="I63" s="60">
        <v>0</v>
      </c>
      <c r="J63" s="60">
        <v>0</v>
      </c>
      <c r="K63" s="60">
        <v>0</v>
      </c>
      <c r="L63" s="60">
        <v>6.4102564102564097E-2</v>
      </c>
      <c r="N63"/>
      <c r="O63"/>
      <c r="P63"/>
      <c r="Q63"/>
    </row>
    <row r="64" spans="1:17" x14ac:dyDescent="0.25">
      <c r="A64" s="117" t="s">
        <v>4</v>
      </c>
      <c r="B64" s="12">
        <v>1.8691588785046728E-2</v>
      </c>
      <c r="C64" s="12">
        <v>0.10280373831775701</v>
      </c>
      <c r="D64" s="12">
        <v>0.25233644859813081</v>
      </c>
      <c r="E64" s="12">
        <v>0.26168224299065418</v>
      </c>
      <c r="F64" s="60">
        <v>0.23364485981308411</v>
      </c>
      <c r="G64" s="60">
        <v>5.6074766355140186E-2</v>
      </c>
      <c r="H64" s="60">
        <v>9.3457943925233638E-3</v>
      </c>
      <c r="I64" s="60">
        <v>0</v>
      </c>
      <c r="J64" s="60">
        <v>0</v>
      </c>
      <c r="K64" s="60">
        <v>0</v>
      </c>
      <c r="L64" s="60">
        <v>6.5420560747663545E-2</v>
      </c>
      <c r="N64"/>
      <c r="O64"/>
      <c r="P64"/>
      <c r="Q64"/>
    </row>
    <row r="65" spans="1:20" x14ac:dyDescent="0.25">
      <c r="A65" s="117" t="s">
        <v>40</v>
      </c>
      <c r="B65" s="12">
        <v>0.02</v>
      </c>
      <c r="C65" s="12">
        <v>7.3333333333333334E-2</v>
      </c>
      <c r="D65" s="12">
        <v>0.14666666666666667</v>
      </c>
      <c r="E65" s="12">
        <v>0.2</v>
      </c>
      <c r="F65" s="60">
        <v>0.32666666666666666</v>
      </c>
      <c r="G65" s="60">
        <v>0.10666666666666667</v>
      </c>
      <c r="H65" s="60">
        <v>6.6666666666666671E-3</v>
      </c>
      <c r="I65" s="60">
        <v>0</v>
      </c>
      <c r="J65" s="60">
        <v>0</v>
      </c>
      <c r="K65" s="60">
        <v>0</v>
      </c>
      <c r="L65" s="60">
        <v>0.12</v>
      </c>
      <c r="N65"/>
      <c r="O65"/>
      <c r="P65"/>
      <c r="Q65"/>
    </row>
    <row r="66" spans="1:20" x14ac:dyDescent="0.25">
      <c r="N66"/>
      <c r="O66"/>
      <c r="P66"/>
      <c r="Q66"/>
    </row>
    <row r="67" spans="1:20" ht="15" customHeight="1" x14ac:dyDescent="0.25">
      <c r="A67" s="143" t="s">
        <v>449</v>
      </c>
      <c r="B67" s="162" t="s">
        <v>3</v>
      </c>
      <c r="C67" s="163"/>
      <c r="D67" s="163"/>
      <c r="E67" s="163"/>
      <c r="F67" s="163"/>
      <c r="G67" s="164"/>
      <c r="H67" s="144" t="s">
        <v>450</v>
      </c>
      <c r="I67" s="145"/>
      <c r="J67" s="145"/>
      <c r="K67" s="145"/>
      <c r="L67" s="146"/>
      <c r="M67"/>
      <c r="R67" s="19"/>
      <c r="S67" s="19"/>
      <c r="T67" s="19"/>
    </row>
    <row r="68" spans="1:20" ht="30" x14ac:dyDescent="0.25">
      <c r="A68" s="143"/>
      <c r="B68" s="23" t="s">
        <v>451</v>
      </c>
      <c r="C68" s="23" t="s">
        <v>6</v>
      </c>
      <c r="D68" s="23" t="s">
        <v>7</v>
      </c>
      <c r="E68" s="23" t="s">
        <v>8</v>
      </c>
      <c r="F68" s="23" t="s">
        <v>452</v>
      </c>
      <c r="G68" s="23" t="s">
        <v>36</v>
      </c>
      <c r="H68" s="23" t="s">
        <v>3</v>
      </c>
      <c r="I68" s="22" t="s">
        <v>4</v>
      </c>
      <c r="J68" s="22" t="s">
        <v>40</v>
      </c>
      <c r="K68" s="22" t="s">
        <v>92</v>
      </c>
      <c r="L68" s="22" t="s">
        <v>157</v>
      </c>
      <c r="M68" s="22" t="s">
        <v>453</v>
      </c>
      <c r="R68" s="19"/>
      <c r="S68" s="19"/>
    </row>
    <row r="69" spans="1:20" x14ac:dyDescent="0.25">
      <c r="A69" s="7" t="s">
        <v>454</v>
      </c>
      <c r="B69" s="12">
        <v>0.4689655172413793</v>
      </c>
      <c r="C69" s="12">
        <v>0.22758620689655173</v>
      </c>
      <c r="D69" s="12">
        <v>0.11379310344827587</v>
      </c>
      <c r="E69" s="12">
        <v>9.6551724137931033E-2</v>
      </c>
      <c r="F69" s="12">
        <v>8.2758620689655171E-2</v>
      </c>
      <c r="G69" s="12">
        <v>1.0344827586206896E-2</v>
      </c>
      <c r="H69" s="12">
        <v>0.1793103448275862</v>
      </c>
      <c r="I69" s="12">
        <v>0.1606217616580311</v>
      </c>
      <c r="J69" s="12">
        <v>0.16901408450704225</v>
      </c>
      <c r="K69" s="12">
        <v>0.17050691244239632</v>
      </c>
      <c r="L69" s="12">
        <v>0.19395017793594305</v>
      </c>
      <c r="R69" s="19"/>
      <c r="S69" s="19"/>
    </row>
    <row r="70" spans="1:20" x14ac:dyDescent="0.25">
      <c r="A70" s="7" t="s">
        <v>455</v>
      </c>
      <c r="B70" s="12">
        <v>6.1224489795918366E-2</v>
      </c>
      <c r="C70" s="12">
        <v>0.10884353741496598</v>
      </c>
      <c r="D70" s="12">
        <v>0.1870748299319728</v>
      </c>
      <c r="E70" s="12">
        <v>0.2857142857142857</v>
      </c>
      <c r="F70" s="12">
        <v>0.34353741496598639</v>
      </c>
      <c r="G70" s="12">
        <v>1.3605442176870748E-2</v>
      </c>
      <c r="H70" s="12">
        <v>0.62925170068027203</v>
      </c>
      <c r="I70" s="12">
        <v>0.59894459102902375</v>
      </c>
      <c r="J70" s="12">
        <v>0.51173708920187799</v>
      </c>
      <c r="K70" s="12">
        <v>0.47235023041474655</v>
      </c>
      <c r="L70" s="12">
        <v>0.54092526690391463</v>
      </c>
      <c r="R70" s="19"/>
      <c r="S70" s="19"/>
    </row>
    <row r="71" spans="1:20" x14ac:dyDescent="0.25">
      <c r="A71" s="7" t="s">
        <v>456</v>
      </c>
      <c r="B71" s="12">
        <v>8.8737201365187715E-2</v>
      </c>
      <c r="C71" s="12">
        <v>0.22525597269624573</v>
      </c>
      <c r="D71" s="12">
        <v>0.35836177474402731</v>
      </c>
      <c r="E71" s="12">
        <v>0.22184300341296928</v>
      </c>
      <c r="F71" s="12">
        <v>9.8976109215017066E-2</v>
      </c>
      <c r="G71" s="12">
        <v>6.8259385665529011E-3</v>
      </c>
      <c r="H71" s="12">
        <v>0.32081911262798635</v>
      </c>
      <c r="I71" s="12">
        <v>0.39370078740157483</v>
      </c>
      <c r="J71" s="12">
        <v>0.42253521126760563</v>
      </c>
      <c r="K71" s="12">
        <v>0.35714285714285715</v>
      </c>
      <c r="L71" s="12">
        <v>0.18505338078291814</v>
      </c>
      <c r="R71" s="19"/>
      <c r="S71" s="19"/>
    </row>
    <row r="72" spans="1:20" x14ac:dyDescent="0.25">
      <c r="A72" s="7" t="s">
        <v>457</v>
      </c>
      <c r="B72" s="12">
        <v>9.2150170648464161E-2</v>
      </c>
      <c r="C72" s="12">
        <v>0.21160409556313994</v>
      </c>
      <c r="D72" s="12">
        <v>0.32764505119453924</v>
      </c>
      <c r="E72" s="12">
        <v>0.24573378839590443</v>
      </c>
      <c r="F72" s="12">
        <v>0.10238907849829351</v>
      </c>
      <c r="G72" s="12">
        <v>2.0477815699658702E-2</v>
      </c>
      <c r="H72" s="12">
        <v>0.34812286689419791</v>
      </c>
      <c r="I72" s="12">
        <v>0.40992167101827681</v>
      </c>
      <c r="J72" s="12">
        <v>0.46244131455399062</v>
      </c>
      <c r="K72" s="12">
        <v>0.52073732718894006</v>
      </c>
      <c r="L72" s="12">
        <v>0.37722419928825623</v>
      </c>
      <c r="R72" s="19"/>
      <c r="S72" s="19"/>
    </row>
    <row r="73" spans="1:20" x14ac:dyDescent="0.25">
      <c r="A73" s="7" t="s">
        <v>458</v>
      </c>
      <c r="B73" s="12">
        <v>4.4520547945205477E-2</v>
      </c>
      <c r="C73" s="12">
        <v>0.13698630136986301</v>
      </c>
      <c r="D73" s="12">
        <v>0.32534246575342468</v>
      </c>
      <c r="E73" s="12">
        <v>0.27054794520547948</v>
      </c>
      <c r="F73" s="12">
        <v>0.21575342465753425</v>
      </c>
      <c r="G73" s="12">
        <v>6.8493150684931503E-3</v>
      </c>
      <c r="H73" s="12">
        <v>0.48630136986301375</v>
      </c>
      <c r="I73" s="12">
        <v>0.48691099476439792</v>
      </c>
      <c r="J73" s="12">
        <v>0.46244131455399062</v>
      </c>
      <c r="K73" s="12">
        <v>0.38940092165898615</v>
      </c>
      <c r="L73" s="12">
        <v>0.36298932384341637</v>
      </c>
      <c r="R73" s="19"/>
      <c r="S73" s="19"/>
    </row>
    <row r="74" spans="1:20" x14ac:dyDescent="0.25">
      <c r="A74" s="7" t="s">
        <v>459</v>
      </c>
      <c r="B74" s="12">
        <v>0.22299651567944251</v>
      </c>
      <c r="C74" s="12">
        <v>0.1289198606271777</v>
      </c>
      <c r="D74" s="12">
        <v>0.19163763066202091</v>
      </c>
      <c r="E74" s="12">
        <v>0.21254355400696864</v>
      </c>
      <c r="F74" s="12">
        <v>0.20905923344947736</v>
      </c>
      <c r="G74" s="12">
        <v>3.484320557491289E-2</v>
      </c>
      <c r="H74" s="12">
        <v>0.42160278745644597</v>
      </c>
      <c r="I74" s="12">
        <v>0.38786279683377312</v>
      </c>
      <c r="J74" s="12">
        <v>0.352112676056338</v>
      </c>
      <c r="K74" s="12">
        <v>0.31105990783410137</v>
      </c>
      <c r="L74" s="12">
        <v>0.35409252669039148</v>
      </c>
      <c r="R74" s="19"/>
      <c r="S74" s="19"/>
    </row>
    <row r="75" spans="1:20" x14ac:dyDescent="0.25">
      <c r="A75" s="7" t="s">
        <v>460</v>
      </c>
      <c r="B75" s="12">
        <v>0.2620689655172414</v>
      </c>
      <c r="C75" s="12">
        <v>0.34482758620689657</v>
      </c>
      <c r="D75" s="12">
        <v>0.2620689655172414</v>
      </c>
      <c r="E75" s="12">
        <v>7.586206896551724E-2</v>
      </c>
      <c r="F75" s="12">
        <v>3.1034482758620689E-2</v>
      </c>
      <c r="G75" s="12">
        <v>2.4137931034482758E-2</v>
      </c>
      <c r="H75" s="12">
        <v>0.10689655172413792</v>
      </c>
      <c r="I75" s="12"/>
      <c r="J75" s="12"/>
      <c r="K75" s="12"/>
      <c r="L75" s="12"/>
      <c r="R75" s="19"/>
      <c r="S75" s="19"/>
    </row>
    <row r="76" spans="1:20" x14ac:dyDescent="0.25">
      <c r="A76" s="7" t="s">
        <v>461</v>
      </c>
      <c r="B76" s="12">
        <v>7.903780068728522E-2</v>
      </c>
      <c r="C76" s="12">
        <v>0.20618556701030927</v>
      </c>
      <c r="D76" s="12">
        <v>0.37800687285223367</v>
      </c>
      <c r="E76" s="12">
        <v>0.21305841924398625</v>
      </c>
      <c r="F76" s="12">
        <v>0.10309278350515463</v>
      </c>
      <c r="G76" s="12">
        <v>2.0618556701030927E-2</v>
      </c>
      <c r="H76" s="12">
        <v>0.31615120274914088</v>
      </c>
      <c r="I76" s="12">
        <v>0.35526315789473684</v>
      </c>
      <c r="J76" s="12">
        <v>0.363849765258216</v>
      </c>
      <c r="K76" s="12">
        <v>0.35944700460829493</v>
      </c>
      <c r="L76" s="12">
        <v>0.31316725978647686</v>
      </c>
      <c r="R76" s="19"/>
      <c r="S76" s="19"/>
    </row>
    <row r="77" spans="1:20" x14ac:dyDescent="0.25">
      <c r="A77" s="7" t="s">
        <v>462</v>
      </c>
      <c r="B77" s="12">
        <v>8.5910652920962199E-2</v>
      </c>
      <c r="C77" s="12">
        <v>0.14776632302405499</v>
      </c>
      <c r="D77" s="12">
        <v>0.38831615120274915</v>
      </c>
      <c r="E77" s="12">
        <v>0.26804123711340205</v>
      </c>
      <c r="F77" s="12">
        <v>9.6219931271477668E-2</v>
      </c>
      <c r="G77" s="12">
        <v>1.3745704467353952E-2</v>
      </c>
      <c r="H77" s="12">
        <v>0.36426116838487971</v>
      </c>
      <c r="I77" s="12">
        <v>0.35526315789473684</v>
      </c>
      <c r="J77" s="12">
        <v>0.33568075117370888</v>
      </c>
      <c r="K77" s="12">
        <v>0.32027649769585254</v>
      </c>
      <c r="L77" s="12">
        <v>0.35943060498220636</v>
      </c>
      <c r="R77" s="19"/>
      <c r="S77" s="19"/>
    </row>
    <row r="78" spans="1:20" x14ac:dyDescent="0.25">
      <c r="A78" s="7" t="s">
        <v>463</v>
      </c>
      <c r="B78" s="12">
        <v>0.12627986348122866</v>
      </c>
      <c r="C78" s="12">
        <v>0.22866894197952217</v>
      </c>
      <c r="D78" s="12">
        <v>0.2764505119453925</v>
      </c>
      <c r="E78" s="12">
        <v>0.27303754266211605</v>
      </c>
      <c r="F78" s="12">
        <v>8.5324232081911269E-2</v>
      </c>
      <c r="G78" s="12">
        <v>1.0238907849829351E-2</v>
      </c>
      <c r="H78" s="12">
        <v>0.35836177474402731</v>
      </c>
      <c r="I78" s="12">
        <v>0.38320209973753283</v>
      </c>
      <c r="J78" s="12">
        <v>0.34976525821596244</v>
      </c>
      <c r="K78" s="12">
        <v>0.31336405529953915</v>
      </c>
      <c r="L78" s="12">
        <v>0.28469750889679712</v>
      </c>
      <c r="R78" s="19"/>
      <c r="S78" s="19"/>
    </row>
    <row r="79" spans="1:20" x14ac:dyDescent="0.25">
      <c r="A79" s="7" t="s">
        <v>464</v>
      </c>
      <c r="B79" s="12">
        <v>8.247422680412371E-2</v>
      </c>
      <c r="C79" s="12">
        <v>0.21305841924398625</v>
      </c>
      <c r="D79" s="12">
        <v>0.32989690721649484</v>
      </c>
      <c r="E79" s="12">
        <v>0.25085910652920962</v>
      </c>
      <c r="F79" s="12">
        <v>0.10996563573883161</v>
      </c>
      <c r="G79" s="12">
        <v>1.3745704467353952E-2</v>
      </c>
      <c r="H79" s="12">
        <v>0.36082474226804123</v>
      </c>
      <c r="I79" s="12">
        <v>0.38522427440633245</v>
      </c>
      <c r="J79" s="12">
        <v>0.34272300469483569</v>
      </c>
      <c r="K79" s="12">
        <v>0.35944700460829493</v>
      </c>
      <c r="L79" s="12">
        <v>0.37010676156583633</v>
      </c>
      <c r="R79" s="19"/>
      <c r="S79" s="19"/>
    </row>
    <row r="80" spans="1:20" x14ac:dyDescent="0.25">
      <c r="A80" s="7" t="s">
        <v>465</v>
      </c>
      <c r="B80" s="12">
        <v>8.5616438356164379E-2</v>
      </c>
      <c r="C80" s="12">
        <v>0.15068493150684931</v>
      </c>
      <c r="D80" s="12">
        <v>0.2773972602739726</v>
      </c>
      <c r="E80" s="12">
        <v>0.29452054794520549</v>
      </c>
      <c r="F80" s="12">
        <v>0.1815068493150685</v>
      </c>
      <c r="G80" s="12">
        <v>1.0273972602739725E-2</v>
      </c>
      <c r="H80" s="12">
        <v>0.47602739726027399</v>
      </c>
      <c r="I80" s="12">
        <v>0.48818897637795278</v>
      </c>
      <c r="J80" s="12">
        <v>0.56572769953051649</v>
      </c>
      <c r="K80" s="12">
        <v>0.6036866359447004</v>
      </c>
      <c r="L80" s="12">
        <v>0.50889679715302494</v>
      </c>
      <c r="R80" s="19"/>
      <c r="S80" s="19"/>
    </row>
    <row r="81" spans="1:19" x14ac:dyDescent="0.25">
      <c r="A81" s="7" t="s">
        <v>466</v>
      </c>
      <c r="B81" s="12">
        <v>0.13651877133105803</v>
      </c>
      <c r="C81" s="12">
        <v>0.20819112627986347</v>
      </c>
      <c r="D81" s="12">
        <v>0.29351535836177473</v>
      </c>
      <c r="E81" s="12">
        <v>0.22866894197952217</v>
      </c>
      <c r="F81" s="12">
        <v>0.10238907849829351</v>
      </c>
      <c r="G81" s="12">
        <v>3.0716723549488054E-2</v>
      </c>
      <c r="H81" s="12">
        <v>0.33105802047781568</v>
      </c>
      <c r="I81" s="12">
        <v>0.37007874015748032</v>
      </c>
      <c r="J81" s="12">
        <v>0.41079812206572769</v>
      </c>
      <c r="K81" s="12">
        <v>0.45161290322580649</v>
      </c>
      <c r="L81" s="12">
        <v>0.37010676156583633</v>
      </c>
      <c r="R81" s="19"/>
      <c r="S81" s="19"/>
    </row>
  </sheetData>
  <mergeCells count="4">
    <mergeCell ref="B4:L4"/>
    <mergeCell ref="A67:A68"/>
    <mergeCell ref="B67:G67"/>
    <mergeCell ref="H67:L67"/>
  </mergeCells>
  <conditionalFormatting sqref="A5">
    <cfRule type="colorScale" priority="16">
      <colorScale>
        <cfvo type="min"/>
        <cfvo type="max"/>
        <color rgb="FFFFEF9C"/>
        <color rgb="FF63BE7B"/>
      </colorScale>
    </cfRule>
  </conditionalFormatting>
  <conditionalFormatting sqref="B14:B18">
    <cfRule type="colorScale" priority="33">
      <colorScale>
        <cfvo type="min"/>
        <cfvo type="max"/>
        <color rgb="FFFCFCFF"/>
        <color rgb="FF63BE7B"/>
      </colorScale>
    </cfRule>
    <cfRule type="colorScale" priority="34">
      <colorScale>
        <cfvo type="min"/>
        <cfvo type="max"/>
        <color rgb="FFFFEF9C"/>
        <color rgb="FF63BE7B"/>
      </colorScale>
    </cfRule>
  </conditionalFormatting>
  <conditionalFormatting sqref="B21:B23">
    <cfRule type="colorScale" priority="26">
      <colorScale>
        <cfvo type="min"/>
        <cfvo type="max"/>
        <color rgb="FFFCFCFF"/>
        <color rgb="FF63BE7B"/>
      </colorScale>
    </cfRule>
    <cfRule type="colorScale" priority="27">
      <colorScale>
        <cfvo type="min"/>
        <cfvo type="max"/>
        <color rgb="FFFFEF9C"/>
        <color rgb="FF63BE7B"/>
      </colorScale>
    </cfRule>
    <cfRule type="colorScale" priority="28">
      <colorScale>
        <cfvo type="min"/>
        <cfvo type="max"/>
        <color rgb="FFFFEF9C"/>
        <color rgb="FF63BE7B"/>
      </colorScale>
    </cfRule>
  </conditionalFormatting>
  <conditionalFormatting sqref="B26:B37">
    <cfRule type="colorScale" priority="17">
      <colorScale>
        <cfvo type="min"/>
        <cfvo type="max"/>
        <color rgb="FFFCFCFF"/>
        <color rgb="FF63BE7B"/>
      </colorScale>
    </cfRule>
    <cfRule type="colorScale" priority="18">
      <colorScale>
        <cfvo type="min"/>
        <cfvo type="max"/>
        <color rgb="FFFFEF9C"/>
        <color rgb="FF63BE7B"/>
      </colorScale>
    </cfRule>
  </conditionalFormatting>
  <conditionalFormatting sqref="B40:B47">
    <cfRule type="colorScale" priority="4">
      <colorScale>
        <cfvo type="min"/>
        <cfvo type="max"/>
        <color rgb="FFFCFCFF"/>
        <color rgb="FF63BE7B"/>
      </colorScale>
    </cfRule>
    <cfRule type="colorScale" priority="5">
      <colorScale>
        <cfvo type="min"/>
        <cfvo type="max"/>
        <color rgb="FFFFEF9C"/>
        <color rgb="FF63BE7B"/>
      </colorScale>
    </cfRule>
  </conditionalFormatting>
  <conditionalFormatting sqref="B50:B60">
    <cfRule type="colorScale" priority="3">
      <colorScale>
        <cfvo type="min"/>
        <cfvo type="max"/>
        <color rgb="FFFCFCFF"/>
        <color rgb="FF63BE7B"/>
      </colorScale>
    </cfRule>
  </conditionalFormatting>
  <conditionalFormatting sqref="B69:G81">
    <cfRule type="colorScale" priority="9">
      <colorScale>
        <cfvo type="min"/>
        <cfvo type="max"/>
        <color rgb="FFFCFCFF"/>
        <color rgb="FF63BE7B"/>
      </colorScale>
    </cfRule>
  </conditionalFormatting>
  <conditionalFormatting sqref="B6:L10">
    <cfRule type="colorScale" priority="6">
      <colorScale>
        <cfvo type="min"/>
        <cfvo type="max"/>
        <color rgb="FFFCFCFF"/>
        <color rgb="FF63BE7B"/>
      </colorScale>
    </cfRule>
  </conditionalFormatting>
  <conditionalFormatting sqref="B63:L65">
    <cfRule type="colorScale" priority="2">
      <colorScale>
        <cfvo type="min"/>
        <cfvo type="max"/>
        <color rgb="FFFCFCFF"/>
        <color rgb="FF63BE7B"/>
      </colorScale>
    </cfRule>
  </conditionalFormatting>
  <conditionalFormatting sqref="C14:C18">
    <cfRule type="colorScale" priority="35">
      <colorScale>
        <cfvo type="min"/>
        <cfvo type="max"/>
        <color rgb="FFFCFCFF"/>
        <color rgb="FF63BE7B"/>
      </colorScale>
    </cfRule>
    <cfRule type="colorScale" priority="36">
      <colorScale>
        <cfvo type="min"/>
        <cfvo type="max"/>
        <color rgb="FFFFEF9C"/>
        <color rgb="FF63BE7B"/>
      </colorScale>
    </cfRule>
  </conditionalFormatting>
  <conditionalFormatting sqref="C21:C23">
    <cfRule type="colorScale" priority="29">
      <colorScale>
        <cfvo type="min"/>
        <cfvo type="max"/>
        <color rgb="FFFCFCFF"/>
        <color rgb="FF63BE7B"/>
      </colorScale>
    </cfRule>
    <cfRule type="colorScale" priority="30">
      <colorScale>
        <cfvo type="min"/>
        <cfvo type="max"/>
        <color rgb="FFFFEF9C"/>
        <color rgb="FF63BE7B"/>
      </colorScale>
    </cfRule>
    <cfRule type="colorScale" priority="31">
      <colorScale>
        <cfvo type="min"/>
        <cfvo type="max"/>
        <color rgb="FFFFEF9C"/>
        <color rgb="FF63BE7B"/>
      </colorScale>
    </cfRule>
  </conditionalFormatting>
  <conditionalFormatting sqref="C26:C37">
    <cfRule type="colorScale" priority="19">
      <colorScale>
        <cfvo type="min"/>
        <cfvo type="max"/>
        <color rgb="FFFCFCFF"/>
        <color rgb="FF63BE7B"/>
      </colorScale>
    </cfRule>
    <cfRule type="colorScale" priority="20">
      <colorScale>
        <cfvo type="min"/>
        <cfvo type="max"/>
        <color rgb="FFFFEF9C"/>
        <color rgb="FF63BE7B"/>
      </colorScale>
    </cfRule>
  </conditionalFormatting>
  <conditionalFormatting sqref="C40:C47">
    <cfRule type="colorScale" priority="7">
      <colorScale>
        <cfvo type="min"/>
        <cfvo type="max"/>
        <color rgb="FFFCFCFF"/>
        <color rgb="FF63BE7B"/>
      </colorScale>
    </cfRule>
    <cfRule type="colorScale" priority="8">
      <colorScale>
        <cfvo type="min"/>
        <cfvo type="max"/>
        <color rgb="FFFFEF9C"/>
        <color rgb="FF63BE7B"/>
      </colorScale>
    </cfRule>
  </conditionalFormatting>
  <conditionalFormatting sqref="C50:D60">
    <cfRule type="colorScale" priority="38">
      <colorScale>
        <cfvo type="min"/>
        <cfvo type="max"/>
        <color rgb="FFFCFCFF"/>
        <color rgb="FF63BE7B"/>
      </colorScale>
    </cfRule>
  </conditionalFormatting>
  <conditionalFormatting sqref="D14:D18">
    <cfRule type="colorScale" priority="14">
      <colorScale>
        <cfvo type="min"/>
        <cfvo type="max"/>
        <color rgb="FFFFEF9C"/>
        <color rgb="FF63BE7B"/>
      </colorScale>
    </cfRule>
    <cfRule type="colorScale" priority="37">
      <colorScale>
        <cfvo type="min"/>
        <cfvo type="max"/>
        <color rgb="FFFCFCFF"/>
        <color rgb="FF63BE7B"/>
      </colorScale>
    </cfRule>
  </conditionalFormatting>
  <conditionalFormatting sqref="D21:D23">
    <cfRule type="colorScale" priority="12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  <cfRule type="colorScale" priority="32">
      <colorScale>
        <cfvo type="min"/>
        <cfvo type="max"/>
        <color rgb="FFFCFCFF"/>
        <color rgb="FF63BE7B"/>
      </colorScale>
    </cfRule>
  </conditionalFormatting>
  <conditionalFormatting sqref="D40:D47">
    <cfRule type="colorScale" priority="10">
      <colorScale>
        <cfvo type="min"/>
        <cfvo type="max"/>
        <color rgb="FFFCFCFF"/>
        <color rgb="FF63BE7B"/>
      </colorScale>
    </cfRule>
    <cfRule type="colorScale" priority="11">
      <colorScale>
        <cfvo type="min"/>
        <cfvo type="max"/>
        <color rgb="FFFFEF9C"/>
        <color rgb="FF63BE7B"/>
      </colorScale>
    </cfRule>
  </conditionalFormatting>
  <conditionalFormatting sqref="E38:F38 D26:D37">
    <cfRule type="colorScale" priority="21">
      <colorScale>
        <cfvo type="min"/>
        <cfvo type="max"/>
        <color rgb="FFFCFCFF"/>
        <color rgb="FF63BE7B"/>
      </colorScale>
    </cfRule>
    <cfRule type="colorScale" priority="22">
      <colorScale>
        <cfvo type="min"/>
        <cfvo type="max"/>
        <color rgb="FFFFEF9C"/>
        <color rgb="FF63BE7B"/>
      </colorScale>
    </cfRule>
  </conditionalFormatting>
  <conditionalFormatting sqref="G38">
    <cfRule type="colorScale" priority="23">
      <colorScale>
        <cfvo type="min"/>
        <cfvo type="max"/>
        <color rgb="FFFCFCFF"/>
        <color rgb="FF63BE7B"/>
      </colorScale>
    </cfRule>
    <cfRule type="colorScale" priority="24">
      <colorScale>
        <cfvo type="min"/>
        <cfvo type="max"/>
        <color rgb="FFFFEF9C"/>
        <color rgb="FF63BE7B"/>
      </colorScale>
    </cfRule>
    <cfRule type="colorScale" priority="25">
      <colorScale>
        <cfvo type="min"/>
        <cfvo type="max"/>
        <color rgb="FFFFEF9C"/>
        <color rgb="FF63BE7B"/>
      </colorScale>
    </cfRule>
  </conditionalFormatting>
  <conditionalFormatting sqref="H69:L81">
    <cfRule type="colorScale" priority="1">
      <colorScale>
        <cfvo type="min"/>
        <cfvo type="max"/>
        <color rgb="FFFFEF9C"/>
        <color rgb="FF63BE7B"/>
      </colorScale>
    </cfRule>
  </conditionalFormatting>
  <conditionalFormatting sqref="N5:P10 G11:N11 C1:K1 M4:P4 C3:K3">
    <cfRule type="colorScale" priority="15">
      <colorScale>
        <cfvo type="min"/>
        <cfvo type="max"/>
        <color rgb="FFFFEF9C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high="1" xr2:uid="{423DE67E-645E-4FCE-B425-8D31E0BE695D}">
          <x14:colorSeries theme="9"/>
          <x14:colorNegative rgb="FFD00000"/>
          <x14:colorAxis rgb="FF000000"/>
          <x14:colorMarkers rgb="FFD00000"/>
          <x14:colorFirst rgb="FFD00000"/>
          <x14:colorLast rgb="FFD00000"/>
          <x14:colorHigh rgb="FFC00000"/>
          <x14:colorLow rgb="FFD00000"/>
          <x14:sparklines>
            <x14:sparkline>
              <xm:f>Pohipalkade_prognoosid_2024!H69:L69</xm:f>
              <xm:sqref>M69</xm:sqref>
            </x14:sparkline>
            <x14:sparkline>
              <xm:f>Pohipalkade_prognoosid_2024!H70:L70</xm:f>
              <xm:sqref>M70</xm:sqref>
            </x14:sparkline>
            <x14:sparkline>
              <xm:f>Pohipalkade_prognoosid_2024!H71:L71</xm:f>
              <xm:sqref>M71</xm:sqref>
            </x14:sparkline>
            <x14:sparkline>
              <xm:f>Pohipalkade_prognoosid_2024!H72:L72</xm:f>
              <xm:sqref>M72</xm:sqref>
            </x14:sparkline>
            <x14:sparkline>
              <xm:f>Pohipalkade_prognoosid_2024!H73:L73</xm:f>
              <xm:sqref>M73</xm:sqref>
            </x14:sparkline>
            <x14:sparkline>
              <xm:f>Pohipalkade_prognoosid_2024!H74:L74</xm:f>
              <xm:sqref>M74</xm:sqref>
            </x14:sparkline>
            <x14:sparkline>
              <xm:f>Pohipalkade_prognoosid_2024!H75:L75</xm:f>
              <xm:sqref>M75</xm:sqref>
            </x14:sparkline>
            <x14:sparkline>
              <xm:f>Pohipalkade_prognoosid_2024!H76:L76</xm:f>
              <xm:sqref>M76</xm:sqref>
            </x14:sparkline>
            <x14:sparkline>
              <xm:f>Pohipalkade_prognoosid_2024!H77:L77</xm:f>
              <xm:sqref>M77</xm:sqref>
            </x14:sparkline>
            <x14:sparkline>
              <xm:f>Pohipalkade_prognoosid_2024!H78:L78</xm:f>
              <xm:sqref>M78</xm:sqref>
            </x14:sparkline>
            <x14:sparkline>
              <xm:f>Pohipalkade_prognoosid_2024!H79:L79</xm:f>
              <xm:sqref>M79</xm:sqref>
            </x14:sparkline>
            <x14:sparkline>
              <xm:f>Pohipalkade_prognoosid_2024!H80:L80</xm:f>
              <xm:sqref>M80</xm:sqref>
            </x14:sparkline>
            <x14:sparkline>
              <xm:f>Pohipalkade_prognoosid_2024!H81:L81</xm:f>
              <xm:sqref>M81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127C-978D-41B6-B4F3-3055696D2AB0}">
  <dimension ref="A1:AT183"/>
  <sheetViews>
    <sheetView showGridLines="0" zoomScale="90" zoomScaleNormal="9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C69" sqref="C69"/>
    </sheetView>
  </sheetViews>
  <sheetFormatPr defaultRowHeight="15" x14ac:dyDescent="0.25"/>
  <cols>
    <col min="1" max="1" width="66.140625" style="20" customWidth="1"/>
    <col min="2" max="2" width="13.5703125" style="20" customWidth="1"/>
    <col min="3" max="17" width="13.5703125" style="19" customWidth="1"/>
    <col min="18" max="19" width="13.5703125" customWidth="1"/>
  </cols>
  <sheetData>
    <row r="1" spans="1:17" ht="20.25" thickBot="1" x14ac:dyDescent="0.3">
      <c r="A1" s="21" t="s">
        <v>90</v>
      </c>
      <c r="B1" s="21"/>
      <c r="C1" s="21"/>
      <c r="D1" s="21"/>
      <c r="E1" s="21"/>
      <c r="F1" s="21"/>
    </row>
    <row r="2" spans="1:17" ht="16.5" thickTop="1" x14ac:dyDescent="0.25">
      <c r="A2" s="2" t="s">
        <v>578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x14ac:dyDescent="0.25">
      <c r="A3"/>
      <c r="B3"/>
    </row>
    <row r="4" spans="1:17" ht="30" x14ac:dyDescent="0.25">
      <c r="A4" s="22" t="s">
        <v>91</v>
      </c>
      <c r="B4" s="23" t="s">
        <v>3</v>
      </c>
      <c r="C4" s="22" t="s">
        <v>4</v>
      </c>
      <c r="D4" s="22" t="s">
        <v>40</v>
      </c>
      <c r="E4" s="22" t="s">
        <v>92</v>
      </c>
      <c r="F4" s="22" t="s">
        <v>93</v>
      </c>
    </row>
    <row r="5" spans="1:17" x14ac:dyDescent="0.25">
      <c r="A5" s="7" t="s">
        <v>94</v>
      </c>
      <c r="B5" s="12">
        <v>0.23310810810810811</v>
      </c>
      <c r="C5" s="12">
        <v>0.29305912596401029</v>
      </c>
      <c r="D5" s="12">
        <v>0.18779342723004694</v>
      </c>
      <c r="E5" s="12">
        <v>0.22119815668202766</v>
      </c>
      <c r="F5" s="12">
        <v>0.3655705996131528</v>
      </c>
    </row>
    <row r="6" spans="1:17" x14ac:dyDescent="0.25">
      <c r="A6" s="7" t="s">
        <v>95</v>
      </c>
      <c r="B6" s="12">
        <v>0.34121621621621623</v>
      </c>
      <c r="C6" s="12">
        <v>0.30077120822622105</v>
      </c>
      <c r="D6" s="12">
        <v>0.34037558685446012</v>
      </c>
      <c r="E6" s="12">
        <v>0.34792626728110598</v>
      </c>
      <c r="F6" s="12">
        <v>0.26692456479690524</v>
      </c>
    </row>
    <row r="7" spans="1:17" x14ac:dyDescent="0.25">
      <c r="A7" s="7" t="s">
        <v>96</v>
      </c>
      <c r="B7" s="12">
        <v>0.55405405405405406</v>
      </c>
      <c r="C7" s="12">
        <v>0.54755784061696655</v>
      </c>
      <c r="D7" s="12">
        <v>0.63380281690140849</v>
      </c>
      <c r="E7" s="12">
        <v>0.61059907834101379</v>
      </c>
      <c r="F7" s="12">
        <v>0.4448742746615087</v>
      </c>
    </row>
    <row r="8" spans="1:17" x14ac:dyDescent="0.25">
      <c r="A8" s="7" t="s">
        <v>97</v>
      </c>
      <c r="B8" s="12">
        <v>0.13851351351351351</v>
      </c>
      <c r="C8" s="12">
        <v>9.2544987146529561E-2</v>
      </c>
      <c r="D8" s="12">
        <v>0.14788732394366197</v>
      </c>
      <c r="E8" s="12">
        <v>9.2165898617511524E-2</v>
      </c>
      <c r="F8" s="12">
        <v>9.2843326885880081E-2</v>
      </c>
    </row>
    <row r="9" spans="1:17" x14ac:dyDescent="0.25">
      <c r="A9" s="24" t="s">
        <v>98</v>
      </c>
      <c r="B9" s="25">
        <v>0.76689189189189189</v>
      </c>
      <c r="C9" s="25">
        <f>1-C5</f>
        <v>0.70694087403598971</v>
      </c>
      <c r="D9" s="25">
        <f t="shared" ref="D9:F9" si="0">1-D5</f>
        <v>0.81220657276995301</v>
      </c>
      <c r="E9" s="25">
        <f t="shared" si="0"/>
        <v>0.77880184331797231</v>
      </c>
      <c r="F9" s="25">
        <f t="shared" si="0"/>
        <v>0.63442940038684714</v>
      </c>
      <c r="O9"/>
      <c r="P9"/>
      <c r="Q9"/>
    </row>
    <row r="10" spans="1:17" x14ac:dyDescent="0.25">
      <c r="A10" s="26" t="s">
        <v>99</v>
      </c>
      <c r="B10" s="27"/>
      <c r="C10" s="27"/>
      <c r="D10" s="27"/>
      <c r="E10" s="27"/>
      <c r="N10"/>
      <c r="O10"/>
      <c r="P10"/>
      <c r="Q10"/>
    </row>
    <row r="11" spans="1:17" x14ac:dyDescent="0.25">
      <c r="B11" s="175" t="s">
        <v>3</v>
      </c>
      <c r="C11" s="175"/>
      <c r="D11" s="175"/>
      <c r="E11" s="176"/>
      <c r="F11" s="177" t="s">
        <v>4</v>
      </c>
      <c r="G11" s="177"/>
      <c r="H11" s="177"/>
      <c r="I11" s="178"/>
      <c r="J11" s="179" t="s">
        <v>40</v>
      </c>
      <c r="K11" s="177"/>
      <c r="L11" s="177"/>
      <c r="M11" s="178"/>
      <c r="N11" s="172" t="s">
        <v>92</v>
      </c>
      <c r="O11" s="145"/>
      <c r="P11" s="145"/>
      <c r="Q11" s="181"/>
    </row>
    <row r="12" spans="1:17" ht="30" x14ac:dyDescent="0.25">
      <c r="A12" s="22" t="s">
        <v>100</v>
      </c>
      <c r="B12" s="22" t="s">
        <v>94</v>
      </c>
      <c r="C12" s="22" t="s">
        <v>95</v>
      </c>
      <c r="D12" s="22" t="s">
        <v>101</v>
      </c>
      <c r="E12" s="28" t="s">
        <v>97</v>
      </c>
      <c r="F12" s="22" t="s">
        <v>94</v>
      </c>
      <c r="G12" s="22" t="s">
        <v>95</v>
      </c>
      <c r="H12" s="22" t="s">
        <v>101</v>
      </c>
      <c r="I12" s="28" t="s">
        <v>97</v>
      </c>
      <c r="J12" s="22" t="s">
        <v>94</v>
      </c>
      <c r="K12" s="22" t="s">
        <v>95</v>
      </c>
      <c r="L12" s="22" t="s">
        <v>101</v>
      </c>
      <c r="M12" s="28" t="s">
        <v>97</v>
      </c>
      <c r="N12" s="22" t="s">
        <v>94</v>
      </c>
      <c r="O12" s="22" t="s">
        <v>95</v>
      </c>
      <c r="P12" s="22" t="s">
        <v>101</v>
      </c>
      <c r="Q12" s="28" t="s">
        <v>97</v>
      </c>
    </row>
    <row r="13" spans="1:17" x14ac:dyDescent="0.25">
      <c r="A13" s="7" t="s">
        <v>102</v>
      </c>
      <c r="B13" s="29">
        <v>0.56578947368421051</v>
      </c>
      <c r="C13" s="29">
        <v>0.21052631578947367</v>
      </c>
      <c r="D13" s="29">
        <v>0.15789473684210525</v>
      </c>
      <c r="E13" s="29">
        <v>0.13157894736842105</v>
      </c>
      <c r="F13" s="29">
        <v>0.61739130434782608</v>
      </c>
      <c r="G13" s="29">
        <v>0.14782608695652175</v>
      </c>
      <c r="H13" s="29">
        <v>0.22608695652173913</v>
      </c>
      <c r="I13" s="29">
        <v>4.3478260869565216E-2</v>
      </c>
      <c r="J13" s="29">
        <v>0.50450450450450446</v>
      </c>
      <c r="K13" s="29">
        <v>0.11711711711711711</v>
      </c>
      <c r="L13" s="29">
        <v>0.25225225225225223</v>
      </c>
      <c r="M13" s="29">
        <v>7.2072072072072071E-2</v>
      </c>
      <c r="N13" s="30">
        <v>0.5847457627118644</v>
      </c>
      <c r="O13" s="30">
        <v>0.16101694915254236</v>
      </c>
      <c r="P13" s="30">
        <v>0.26271186440677968</v>
      </c>
      <c r="Q13" s="30">
        <v>2.5423728813559324E-2</v>
      </c>
    </row>
    <row r="14" spans="1:17" x14ac:dyDescent="0.25">
      <c r="A14" s="7" t="s">
        <v>103</v>
      </c>
      <c r="B14" s="29">
        <v>0.23333333333333334</v>
      </c>
      <c r="C14" s="29">
        <v>0.32222222222222224</v>
      </c>
      <c r="D14" s="29">
        <v>0.56666666666666665</v>
      </c>
      <c r="E14" s="29">
        <v>0.1</v>
      </c>
      <c r="F14" s="29">
        <v>0.31132075471698112</v>
      </c>
      <c r="G14" s="29">
        <v>0.30188679245283018</v>
      </c>
      <c r="H14" s="29">
        <v>0.49056603773584906</v>
      </c>
      <c r="I14" s="29">
        <v>6.6037735849056603E-2</v>
      </c>
      <c r="J14" s="29">
        <v>0.16666666666666666</v>
      </c>
      <c r="K14" s="29">
        <v>0.30701754385964913</v>
      </c>
      <c r="L14" s="29">
        <v>0.54385964912280704</v>
      </c>
      <c r="M14" s="29">
        <v>0.12280701754385964</v>
      </c>
      <c r="N14" s="29">
        <v>0.20512820512820512</v>
      </c>
      <c r="O14" s="29">
        <v>0.3247863247863248</v>
      </c>
      <c r="P14" s="29">
        <v>0.58119658119658124</v>
      </c>
      <c r="Q14" s="29">
        <v>5.128205128205128E-2</v>
      </c>
    </row>
    <row r="15" spans="1:17" x14ac:dyDescent="0.25">
      <c r="A15" s="7" t="s">
        <v>104</v>
      </c>
      <c r="B15" s="29">
        <v>4.5454545454545456E-2</v>
      </c>
      <c r="C15" s="29">
        <v>0.47727272727272729</v>
      </c>
      <c r="D15" s="29">
        <v>0.63636363636363635</v>
      </c>
      <c r="E15" s="29">
        <v>9.0909090909090912E-2</v>
      </c>
      <c r="F15" s="29">
        <v>4.2553191489361701E-2</v>
      </c>
      <c r="G15" s="29">
        <v>0.40425531914893614</v>
      </c>
      <c r="H15" s="29">
        <v>0.78723404255319152</v>
      </c>
      <c r="I15" s="29">
        <v>6.3829787234042548E-2</v>
      </c>
      <c r="J15" s="29">
        <v>1.4925373134328358E-2</v>
      </c>
      <c r="K15" s="29">
        <v>0.41791044776119401</v>
      </c>
      <c r="L15" s="29">
        <v>0.85074626865671643</v>
      </c>
      <c r="M15" s="29">
        <v>0.13432835820895522</v>
      </c>
      <c r="N15" s="29">
        <v>3.0769230769230771E-2</v>
      </c>
      <c r="O15" s="29">
        <v>0.46153846153846156</v>
      </c>
      <c r="P15" s="29">
        <v>0.75384615384615383</v>
      </c>
      <c r="Q15" s="29">
        <v>7.6923076923076927E-2</v>
      </c>
    </row>
    <row r="16" spans="1:17" x14ac:dyDescent="0.25">
      <c r="A16" s="7" t="s">
        <v>105</v>
      </c>
      <c r="B16" s="29">
        <v>2.4390243902439025E-2</v>
      </c>
      <c r="C16" s="29">
        <v>0.46341463414634149</v>
      </c>
      <c r="D16" s="29">
        <v>0.78048780487804881</v>
      </c>
      <c r="E16" s="29">
        <v>0.17073170731707318</v>
      </c>
      <c r="F16" s="29">
        <v>7.8431372549019607E-2</v>
      </c>
      <c r="G16" s="29">
        <v>0.39215686274509803</v>
      </c>
      <c r="H16" s="29">
        <v>0.76470588235294112</v>
      </c>
      <c r="I16" s="29">
        <v>0.21568627450980393</v>
      </c>
      <c r="J16" s="29">
        <v>1.5873015873015872E-2</v>
      </c>
      <c r="K16" s="29">
        <v>0.41269841269841268</v>
      </c>
      <c r="L16" s="29">
        <v>0.8571428571428571</v>
      </c>
      <c r="M16" s="29">
        <v>0.23809523809523808</v>
      </c>
      <c r="N16" s="29">
        <v>0</v>
      </c>
      <c r="O16" s="29">
        <v>0.32835820895522388</v>
      </c>
      <c r="P16" s="29">
        <v>0.89552238805970152</v>
      </c>
      <c r="Q16" s="29">
        <v>0.13432835820895522</v>
      </c>
    </row>
    <row r="17" spans="1:21" x14ac:dyDescent="0.25">
      <c r="A17" s="7" t="s">
        <v>106</v>
      </c>
      <c r="B17" s="31">
        <v>2.3255813953488372E-2</v>
      </c>
      <c r="C17" s="31">
        <v>0.37209302325581395</v>
      </c>
      <c r="D17" s="31">
        <v>0.93023255813953487</v>
      </c>
      <c r="E17" s="31">
        <v>0.2558139534883721</v>
      </c>
      <c r="F17" s="31">
        <v>0</v>
      </c>
      <c r="G17" s="31">
        <v>0.49056603773584906</v>
      </c>
      <c r="H17" s="31">
        <v>0.8867924528301887</v>
      </c>
      <c r="I17" s="31">
        <v>0.16981132075471697</v>
      </c>
      <c r="J17" s="31">
        <v>0</v>
      </c>
      <c r="K17" s="31">
        <v>0.53623188405797106</v>
      </c>
      <c r="L17" s="31">
        <v>0.89855072463768115</v>
      </c>
      <c r="M17" s="31">
        <v>0.21739130434782608</v>
      </c>
      <c r="N17" s="29">
        <v>1.5151515151515152E-2</v>
      </c>
      <c r="O17" s="29">
        <v>0.63636363636363635</v>
      </c>
      <c r="P17" s="29">
        <v>0.86363636363636365</v>
      </c>
      <c r="Q17" s="29">
        <v>0.24242424242424243</v>
      </c>
    </row>
    <row r="18" spans="1:21" x14ac:dyDescent="0.25">
      <c r="B18" s="25"/>
      <c r="C18" s="25"/>
      <c r="D18" s="25"/>
      <c r="E18" s="25"/>
      <c r="F18" s="25"/>
      <c r="Q18"/>
    </row>
    <row r="19" spans="1:21" x14ac:dyDescent="0.25">
      <c r="B19" s="175" t="s">
        <v>3</v>
      </c>
      <c r="C19" s="175"/>
      <c r="D19" s="175"/>
      <c r="E19" s="176"/>
      <c r="F19" s="177" t="s">
        <v>4</v>
      </c>
      <c r="G19" s="177"/>
      <c r="H19" s="177"/>
      <c r="I19" s="178"/>
      <c r="J19" s="179" t="s">
        <v>40</v>
      </c>
      <c r="K19" s="177"/>
      <c r="L19" s="177"/>
      <c r="M19" s="178"/>
      <c r="N19" s="179" t="s">
        <v>92</v>
      </c>
      <c r="O19" s="177"/>
      <c r="P19" s="177"/>
      <c r="Q19" s="177"/>
      <c r="R19" s="19"/>
      <c r="S19" s="19"/>
      <c r="T19" s="19"/>
      <c r="U19" s="19"/>
    </row>
    <row r="20" spans="1:21" ht="30" x14ac:dyDescent="0.25">
      <c r="A20" s="22" t="s">
        <v>107</v>
      </c>
      <c r="B20" s="22" t="s">
        <v>94</v>
      </c>
      <c r="C20" s="22" t="s">
        <v>95</v>
      </c>
      <c r="D20" s="22" t="s">
        <v>101</v>
      </c>
      <c r="E20" s="28" t="s">
        <v>97</v>
      </c>
      <c r="F20" s="22" t="s">
        <v>94</v>
      </c>
      <c r="G20" s="22" t="s">
        <v>95</v>
      </c>
      <c r="H20" s="22" t="s">
        <v>101</v>
      </c>
      <c r="I20" s="28" t="s">
        <v>97</v>
      </c>
      <c r="J20" s="22" t="s">
        <v>94</v>
      </c>
      <c r="K20" s="22" t="s">
        <v>95</v>
      </c>
      <c r="L20" s="22" t="s">
        <v>101</v>
      </c>
      <c r="M20" s="28" t="s">
        <v>97</v>
      </c>
      <c r="N20" s="32" t="s">
        <v>94</v>
      </c>
      <c r="O20" s="22" t="s">
        <v>95</v>
      </c>
      <c r="P20" s="22" t="s">
        <v>101</v>
      </c>
      <c r="Q20" s="22" t="s">
        <v>97</v>
      </c>
    </row>
    <row r="21" spans="1:21" x14ac:dyDescent="0.25">
      <c r="A21" s="7" t="s">
        <v>108</v>
      </c>
      <c r="B21" s="12">
        <v>0.21428571428571427</v>
      </c>
      <c r="C21" s="12">
        <v>0.35714285714285715</v>
      </c>
      <c r="D21" s="12">
        <v>0.7142857142857143</v>
      </c>
      <c r="E21" s="33">
        <v>0</v>
      </c>
      <c r="F21" s="12">
        <v>5.8823529411764705E-2</v>
      </c>
      <c r="G21" s="12">
        <v>0.47058823529411764</v>
      </c>
      <c r="H21" s="12">
        <v>0.76470588235294112</v>
      </c>
      <c r="I21" s="33">
        <v>5.8823529411764705E-2</v>
      </c>
      <c r="J21" s="12">
        <v>0</v>
      </c>
      <c r="K21" s="12">
        <v>0.42105263157894735</v>
      </c>
      <c r="L21" s="12">
        <v>1</v>
      </c>
      <c r="M21" s="33">
        <v>0.21052631578947367</v>
      </c>
      <c r="N21" s="34">
        <v>0.22222222222222221</v>
      </c>
      <c r="O21" s="12">
        <v>0.37037037037037035</v>
      </c>
      <c r="P21" s="12">
        <v>0.66666666666666663</v>
      </c>
      <c r="Q21" s="12">
        <v>3.7037037037037035E-2</v>
      </c>
    </row>
    <row r="22" spans="1:21" x14ac:dyDescent="0.25">
      <c r="A22" s="7" t="s">
        <v>109</v>
      </c>
      <c r="B22" s="12">
        <v>0.11764705882352941</v>
      </c>
      <c r="C22" s="12">
        <v>0.17647058823529413</v>
      </c>
      <c r="D22" s="12">
        <v>0.58823529411764708</v>
      </c>
      <c r="E22" s="33">
        <v>0.11764705882352941</v>
      </c>
      <c r="F22" s="12">
        <v>0.46666666666666667</v>
      </c>
      <c r="G22" s="12">
        <v>0.2</v>
      </c>
      <c r="H22" s="12">
        <v>0.26666666666666666</v>
      </c>
      <c r="I22" s="33">
        <v>6.6666666666666666E-2</v>
      </c>
      <c r="J22" s="12">
        <v>0.2857142857142857</v>
      </c>
      <c r="K22" s="12">
        <v>0.35714285714285715</v>
      </c>
      <c r="L22" s="12">
        <v>0.5</v>
      </c>
      <c r="M22" s="33">
        <v>0.10714285714285714</v>
      </c>
      <c r="N22" s="34">
        <v>0.29032258064516131</v>
      </c>
      <c r="O22" s="12">
        <v>0.32258064516129031</v>
      </c>
      <c r="P22" s="12">
        <v>0.41935483870967744</v>
      </c>
      <c r="Q22" s="12">
        <v>0.19354838709677419</v>
      </c>
    </row>
    <row r="23" spans="1:21" x14ac:dyDescent="0.25">
      <c r="A23" s="7" t="s">
        <v>110</v>
      </c>
      <c r="B23" s="12">
        <v>0.1</v>
      </c>
      <c r="C23" s="12">
        <v>0.3</v>
      </c>
      <c r="D23" s="12">
        <v>0.75</v>
      </c>
      <c r="E23" s="33">
        <v>0.05</v>
      </c>
      <c r="F23" s="12">
        <v>0.23076923076923078</v>
      </c>
      <c r="G23" s="12">
        <v>0.46153846153846156</v>
      </c>
      <c r="H23" s="12">
        <v>0.61538461538461542</v>
      </c>
      <c r="I23" s="33">
        <v>0.15384615384615385</v>
      </c>
      <c r="J23" s="12">
        <v>6.25E-2</v>
      </c>
      <c r="K23" s="12">
        <v>0.4375</v>
      </c>
      <c r="L23" s="12">
        <v>0.75</v>
      </c>
      <c r="M23" s="33">
        <v>0.1875</v>
      </c>
      <c r="N23" s="34">
        <v>0.1111111111111111</v>
      </c>
      <c r="O23" s="12">
        <v>0.40740740740740738</v>
      </c>
      <c r="P23" s="12">
        <v>0.7407407407407407</v>
      </c>
      <c r="Q23" s="12">
        <v>3.7037037037037035E-2</v>
      </c>
    </row>
    <row r="24" spans="1:21" x14ac:dyDescent="0.25">
      <c r="A24" s="7" t="s">
        <v>111</v>
      </c>
      <c r="B24" s="12">
        <v>0.25</v>
      </c>
      <c r="C24" s="12">
        <v>0.41666666666666669</v>
      </c>
      <c r="D24" s="12">
        <v>0.58333333333333337</v>
      </c>
      <c r="E24" s="33">
        <v>0</v>
      </c>
      <c r="F24" s="12">
        <v>0.22727272727272727</v>
      </c>
      <c r="G24" s="12">
        <v>0.5</v>
      </c>
      <c r="H24" s="12">
        <v>0.36363636363636365</v>
      </c>
      <c r="I24" s="33">
        <v>0</v>
      </c>
      <c r="J24" s="12">
        <v>0.13043478260869565</v>
      </c>
      <c r="K24" s="12">
        <v>0.69565217391304346</v>
      </c>
      <c r="L24" s="12">
        <v>0.60869565217391308</v>
      </c>
      <c r="M24" s="33">
        <v>4.3478260869565216E-2</v>
      </c>
      <c r="N24" s="34">
        <v>0.27777777777777779</v>
      </c>
      <c r="O24" s="12">
        <v>0.61111111111111116</v>
      </c>
      <c r="P24" s="12">
        <v>0.33333333333333331</v>
      </c>
      <c r="Q24" s="12">
        <v>5.5555555555555552E-2</v>
      </c>
    </row>
    <row r="25" spans="1:21" x14ac:dyDescent="0.25">
      <c r="A25" s="7" t="s">
        <v>112</v>
      </c>
      <c r="B25" s="12">
        <v>0.12727272727272726</v>
      </c>
      <c r="C25" s="12">
        <v>0.30909090909090908</v>
      </c>
      <c r="D25" s="12">
        <v>0.58181818181818179</v>
      </c>
      <c r="E25" s="33">
        <v>0.18181818181818182</v>
      </c>
      <c r="F25" s="12">
        <v>0.26153846153846155</v>
      </c>
      <c r="G25" s="12">
        <v>0.16923076923076924</v>
      </c>
      <c r="H25" s="12">
        <v>0.56923076923076921</v>
      </c>
      <c r="I25" s="33">
        <v>9.2307692307692313E-2</v>
      </c>
      <c r="J25" s="12">
        <v>0.19117647058823528</v>
      </c>
      <c r="K25" s="12">
        <v>0.30882352941176472</v>
      </c>
      <c r="L25" s="12">
        <v>0.66176470588235292</v>
      </c>
      <c r="M25" s="33">
        <v>0.19117647058823528</v>
      </c>
      <c r="N25" s="34">
        <v>0.1891891891891892</v>
      </c>
      <c r="O25" s="12">
        <v>0.29729729729729731</v>
      </c>
      <c r="P25" s="12">
        <v>0.63513513513513509</v>
      </c>
      <c r="Q25" s="12">
        <v>8.1081081081081086E-2</v>
      </c>
    </row>
    <row r="26" spans="1:21" x14ac:dyDescent="0.25">
      <c r="A26" s="7" t="s">
        <v>113</v>
      </c>
      <c r="B26" s="12">
        <v>0.1</v>
      </c>
      <c r="C26" s="12">
        <v>0.5</v>
      </c>
      <c r="D26" s="12">
        <v>0.6</v>
      </c>
      <c r="E26" s="33">
        <v>0.3</v>
      </c>
      <c r="F26" s="12">
        <v>0.2</v>
      </c>
      <c r="G26" s="12">
        <v>0.33333333333333331</v>
      </c>
      <c r="H26" s="12">
        <v>0.46666666666666667</v>
      </c>
      <c r="I26" s="33">
        <v>0.26666666666666666</v>
      </c>
      <c r="J26" s="12">
        <v>0.14285714285714285</v>
      </c>
      <c r="K26" s="12">
        <v>0.5</v>
      </c>
      <c r="L26" s="12">
        <v>0.6428571428571429</v>
      </c>
      <c r="M26" s="33">
        <v>7.1428571428571425E-2</v>
      </c>
      <c r="N26" s="34">
        <v>4.3478260869565216E-2</v>
      </c>
      <c r="O26" s="12">
        <v>0.52173913043478259</v>
      </c>
      <c r="P26" s="12">
        <v>0.65217391304347827</v>
      </c>
      <c r="Q26" s="12">
        <v>0.13043478260869565</v>
      </c>
    </row>
    <row r="27" spans="1:21" x14ac:dyDescent="0.25">
      <c r="A27" s="7" t="s">
        <v>114</v>
      </c>
      <c r="B27" s="12">
        <v>0.47368421052631576</v>
      </c>
      <c r="C27" s="12">
        <v>0.36842105263157893</v>
      </c>
      <c r="D27" s="12">
        <v>0.36842105263157893</v>
      </c>
      <c r="E27" s="33">
        <v>5.2631578947368418E-2</v>
      </c>
      <c r="F27" s="12">
        <v>0.5</v>
      </c>
      <c r="G27" s="12">
        <v>0.22727272727272727</v>
      </c>
      <c r="H27" s="12">
        <v>0.38636363636363635</v>
      </c>
      <c r="I27" s="33">
        <v>2.2727272727272728E-2</v>
      </c>
      <c r="J27" s="12">
        <v>0.52941176470588236</v>
      </c>
      <c r="K27" s="12">
        <v>0.23529411764705882</v>
      </c>
      <c r="L27" s="12">
        <v>0.38235294117647056</v>
      </c>
      <c r="M27" s="33">
        <v>2.9411764705882353E-2</v>
      </c>
      <c r="N27" s="34">
        <v>0.31818181818181818</v>
      </c>
      <c r="O27" s="12">
        <v>0.36363636363636365</v>
      </c>
      <c r="P27" s="12">
        <v>0.29545454545454547</v>
      </c>
      <c r="Q27" s="12">
        <v>6.8181818181818177E-2</v>
      </c>
    </row>
    <row r="28" spans="1:21" x14ac:dyDescent="0.25">
      <c r="A28" s="7" t="s">
        <v>115</v>
      </c>
      <c r="B28" s="12">
        <v>0.1875</v>
      </c>
      <c r="C28" s="12">
        <v>0.25</v>
      </c>
      <c r="D28" s="12">
        <v>0.4375</v>
      </c>
      <c r="E28" s="33">
        <v>0.375</v>
      </c>
      <c r="F28" s="12">
        <v>0.17391304347826086</v>
      </c>
      <c r="G28" s="12">
        <v>0.21739130434782608</v>
      </c>
      <c r="H28" s="12">
        <v>0.60869565217391308</v>
      </c>
      <c r="I28" s="33">
        <v>0.13043478260869565</v>
      </c>
      <c r="J28" s="12">
        <v>0.08</v>
      </c>
      <c r="K28" s="12">
        <v>0.36</v>
      </c>
      <c r="L28" s="12">
        <v>0.56000000000000005</v>
      </c>
      <c r="M28" s="33">
        <v>0.36</v>
      </c>
      <c r="N28" s="34">
        <v>0.20833333333333334</v>
      </c>
      <c r="O28" s="12">
        <v>8.3333333333333329E-2</v>
      </c>
      <c r="P28" s="12">
        <v>0.66666666666666663</v>
      </c>
      <c r="Q28" s="12">
        <v>0.20833333333333334</v>
      </c>
    </row>
    <row r="29" spans="1:21" x14ac:dyDescent="0.25">
      <c r="A29" s="7" t="s">
        <v>116</v>
      </c>
      <c r="B29" s="12">
        <v>0.38095238095238093</v>
      </c>
      <c r="C29" s="12">
        <v>0.23809523809523808</v>
      </c>
      <c r="D29" s="12">
        <v>0.23809523809523808</v>
      </c>
      <c r="E29" s="33">
        <v>0.19047619047619047</v>
      </c>
      <c r="F29" s="12">
        <v>0.8</v>
      </c>
      <c r="G29" s="12">
        <v>0.1</v>
      </c>
      <c r="H29" s="12">
        <v>0.1</v>
      </c>
      <c r="I29" s="33">
        <v>0</v>
      </c>
      <c r="J29" s="12">
        <v>0.33333333333333331</v>
      </c>
      <c r="K29" s="12">
        <v>0.1111111111111111</v>
      </c>
      <c r="L29" s="12">
        <v>0.55555555555555558</v>
      </c>
      <c r="M29" s="33">
        <v>0.1111111111111111</v>
      </c>
      <c r="N29" s="34">
        <v>0.30434782608695654</v>
      </c>
      <c r="O29" s="12">
        <v>0.21739130434782608</v>
      </c>
      <c r="P29" s="12">
        <v>0.34782608695652173</v>
      </c>
      <c r="Q29" s="12">
        <v>8.6956521739130432E-2</v>
      </c>
    </row>
    <row r="30" spans="1:21" x14ac:dyDescent="0.25">
      <c r="A30" s="7" t="s">
        <v>117</v>
      </c>
      <c r="B30" s="12">
        <v>0.29411764705882354</v>
      </c>
      <c r="C30" s="12">
        <v>0.41176470588235292</v>
      </c>
      <c r="D30" s="12">
        <v>0.41176470588235292</v>
      </c>
      <c r="E30" s="33">
        <v>5.8823529411764705E-2</v>
      </c>
      <c r="F30" s="12">
        <v>0.35</v>
      </c>
      <c r="G30" s="12">
        <v>0.4</v>
      </c>
      <c r="H30" s="12">
        <v>0.6</v>
      </c>
      <c r="I30" s="33">
        <v>0.1</v>
      </c>
      <c r="J30" s="12">
        <v>9.0909090909090912E-2</v>
      </c>
      <c r="K30" s="12">
        <v>0.5</v>
      </c>
      <c r="L30" s="12">
        <v>0.77272727272727271</v>
      </c>
      <c r="M30" s="33">
        <v>0.13636363636363635</v>
      </c>
      <c r="N30" s="34">
        <v>0.1111111111111111</v>
      </c>
      <c r="O30" s="12">
        <v>0.5</v>
      </c>
      <c r="P30" s="12">
        <v>0.83333333333333337</v>
      </c>
      <c r="Q30" s="12">
        <v>0.1111111111111111</v>
      </c>
    </row>
    <row r="31" spans="1:21" x14ac:dyDescent="0.25">
      <c r="A31" s="7" t="s">
        <v>118</v>
      </c>
      <c r="B31" s="12">
        <v>0.22058823529411764</v>
      </c>
      <c r="C31" s="12">
        <v>0.35294117647058826</v>
      </c>
      <c r="D31" s="12">
        <v>0.55882352941176472</v>
      </c>
      <c r="E31" s="33">
        <v>0.16176470588235295</v>
      </c>
      <c r="F31" s="12">
        <v>0.2087912087912088</v>
      </c>
      <c r="G31" s="12">
        <v>0.2857142857142857</v>
      </c>
      <c r="H31" s="12">
        <v>0.59340659340659341</v>
      </c>
      <c r="I31" s="33">
        <v>0.14285714285714285</v>
      </c>
      <c r="J31" s="12">
        <v>0.10752688172043011</v>
      </c>
      <c r="K31" s="12">
        <v>0.33333333333333331</v>
      </c>
      <c r="L31" s="12">
        <v>0.69892473118279574</v>
      </c>
      <c r="M31" s="33">
        <v>0.12903225806451613</v>
      </c>
      <c r="N31" s="34">
        <v>0.19</v>
      </c>
      <c r="O31" s="12">
        <v>0.31</v>
      </c>
      <c r="P31" s="12">
        <v>0.71</v>
      </c>
      <c r="Q31" s="12">
        <v>7.0000000000000007E-2</v>
      </c>
    </row>
    <row r="32" spans="1:21" x14ac:dyDescent="0.25">
      <c r="A32" s="7" t="s">
        <v>119</v>
      </c>
      <c r="B32" s="12">
        <v>0.36363636363636365</v>
      </c>
      <c r="C32" s="12">
        <v>9.0909090909090912E-2</v>
      </c>
      <c r="D32" s="12">
        <v>0.63636363636363635</v>
      </c>
      <c r="E32" s="35">
        <v>9.0909090909090912E-2</v>
      </c>
      <c r="F32" s="12">
        <v>0.26666666666666666</v>
      </c>
      <c r="G32" s="12">
        <v>0.26666666666666666</v>
      </c>
      <c r="H32" s="12">
        <v>0.6</v>
      </c>
      <c r="I32" s="35">
        <v>0</v>
      </c>
      <c r="J32" s="12">
        <v>0.25</v>
      </c>
      <c r="K32" s="12">
        <v>0.2</v>
      </c>
      <c r="L32" s="12">
        <v>0.65</v>
      </c>
      <c r="M32" s="35">
        <v>0.05</v>
      </c>
      <c r="N32" s="34">
        <v>0.15384615384615385</v>
      </c>
      <c r="O32" s="12">
        <v>0.19230769230769232</v>
      </c>
      <c r="P32" s="12">
        <v>0.80769230769230771</v>
      </c>
      <c r="Q32" s="12">
        <v>7.6923076923076927E-2</v>
      </c>
    </row>
    <row r="35" spans="1:21" x14ac:dyDescent="0.25">
      <c r="A35" s="180" t="s">
        <v>120</v>
      </c>
      <c r="B35" s="167" t="s">
        <v>3</v>
      </c>
      <c r="C35" s="168"/>
      <c r="D35" s="168"/>
      <c r="E35" s="168"/>
      <c r="F35" s="169"/>
      <c r="G35" s="155" t="s">
        <v>4</v>
      </c>
      <c r="H35" s="156"/>
      <c r="I35" s="156"/>
      <c r="J35" s="156"/>
      <c r="K35" s="170"/>
      <c r="L35" s="171" t="s">
        <v>40</v>
      </c>
      <c r="M35" s="156"/>
      <c r="N35" s="156"/>
      <c r="O35" s="156"/>
      <c r="P35" s="170"/>
      <c r="Q35" s="172" t="s">
        <v>92</v>
      </c>
      <c r="R35" s="145"/>
      <c r="S35" s="145"/>
      <c r="T35" s="145"/>
      <c r="U35" s="146"/>
    </row>
    <row r="36" spans="1:21" ht="45" x14ac:dyDescent="0.25">
      <c r="A36" s="180"/>
      <c r="B36" s="22" t="s">
        <v>121</v>
      </c>
      <c r="C36" s="22" t="s">
        <v>122</v>
      </c>
      <c r="D36" s="22" t="s">
        <v>123</v>
      </c>
      <c r="E36" s="22" t="s">
        <v>124</v>
      </c>
      <c r="F36" s="28" t="s">
        <v>125</v>
      </c>
      <c r="G36" s="22" t="s">
        <v>121</v>
      </c>
      <c r="H36" s="22" t="s">
        <v>122</v>
      </c>
      <c r="I36" s="22" t="s">
        <v>123</v>
      </c>
      <c r="J36" s="22" t="s">
        <v>124</v>
      </c>
      <c r="K36" s="28" t="s">
        <v>125</v>
      </c>
      <c r="L36" s="22" t="s">
        <v>121</v>
      </c>
      <c r="M36" s="22" t="s">
        <v>122</v>
      </c>
      <c r="N36" s="22" t="s">
        <v>123</v>
      </c>
      <c r="O36" s="22" t="s">
        <v>124</v>
      </c>
      <c r="P36" s="28" t="s">
        <v>125</v>
      </c>
      <c r="Q36" s="32" t="s">
        <v>121</v>
      </c>
      <c r="R36" s="22" t="s">
        <v>122</v>
      </c>
      <c r="S36" s="22" t="s">
        <v>123</v>
      </c>
      <c r="T36" s="22" t="s">
        <v>124</v>
      </c>
      <c r="U36" s="22" t="s">
        <v>125</v>
      </c>
    </row>
    <row r="37" spans="1:21" x14ac:dyDescent="0.25">
      <c r="A37" s="7" t="s">
        <v>126</v>
      </c>
      <c r="B37" s="12">
        <v>0.56565656565656564</v>
      </c>
      <c r="C37" s="12">
        <v>0.34343434343434343</v>
      </c>
      <c r="D37" s="12">
        <v>9.0909090909090912E-2</v>
      </c>
      <c r="E37" s="12">
        <v>0</v>
      </c>
      <c r="F37" s="33">
        <v>0</v>
      </c>
      <c r="G37" s="12">
        <v>0.48695652173913045</v>
      </c>
      <c r="H37" s="12">
        <v>0.37391304347826088</v>
      </c>
      <c r="I37" s="12">
        <v>0.10434782608695652</v>
      </c>
      <c r="J37" s="12">
        <v>1.7391304347826087E-2</v>
      </c>
      <c r="K37" s="33">
        <v>1.7391304347826087E-2</v>
      </c>
      <c r="L37" s="12">
        <v>0.4</v>
      </c>
      <c r="M37" s="12">
        <v>0.43448275862068964</v>
      </c>
      <c r="N37" s="12">
        <v>0.12413793103448276</v>
      </c>
      <c r="O37" s="12">
        <v>1.3793103448275862E-2</v>
      </c>
      <c r="P37" s="33">
        <v>2.7586206896551724E-2</v>
      </c>
      <c r="Q37" s="34">
        <v>0.50331125827814571</v>
      </c>
      <c r="R37" s="12">
        <v>0.37748344370860926</v>
      </c>
      <c r="S37" s="12">
        <v>8.6092715231788075E-2</v>
      </c>
      <c r="T37" s="12">
        <v>2.6490066225165563E-2</v>
      </c>
      <c r="U37" s="12">
        <v>6.6225165562913907E-3</v>
      </c>
    </row>
    <row r="38" spans="1:21" x14ac:dyDescent="0.25">
      <c r="A38" s="7" t="s">
        <v>127</v>
      </c>
      <c r="B38" s="12">
        <v>0.40740740740740738</v>
      </c>
      <c r="C38" s="12">
        <v>0.43209876543209874</v>
      </c>
      <c r="D38" s="12">
        <v>0.14814814814814814</v>
      </c>
      <c r="E38" s="12">
        <v>6.1728395061728392E-3</v>
      </c>
      <c r="F38" s="33">
        <v>6.1728395061728392E-3</v>
      </c>
      <c r="G38" s="12">
        <v>0.36492890995260663</v>
      </c>
      <c r="H38" s="12">
        <v>0.45971563981042651</v>
      </c>
      <c r="I38" s="12">
        <v>0.13270142180094788</v>
      </c>
      <c r="J38" s="12">
        <v>3.3175355450236969E-2</v>
      </c>
      <c r="K38" s="33">
        <v>9.4786729857819912E-3</v>
      </c>
      <c r="L38" s="12">
        <v>0.35555555555555557</v>
      </c>
      <c r="M38" s="12">
        <v>0.44074074074074077</v>
      </c>
      <c r="N38" s="12">
        <v>0.16666666666666666</v>
      </c>
      <c r="O38" s="12">
        <v>1.8518518518518517E-2</v>
      </c>
      <c r="P38" s="33">
        <v>1.8518518518518517E-2</v>
      </c>
      <c r="Q38" s="34">
        <v>0.32830188679245281</v>
      </c>
      <c r="R38" s="12">
        <v>0.46037735849056605</v>
      </c>
      <c r="S38" s="12">
        <v>0.17735849056603772</v>
      </c>
      <c r="T38" s="12">
        <v>2.2641509433962263E-2</v>
      </c>
      <c r="U38" s="12">
        <v>1.1320754716981131E-2</v>
      </c>
    </row>
    <row r="39" spans="1:21" x14ac:dyDescent="0.25">
      <c r="A39" s="7" t="s">
        <v>128</v>
      </c>
      <c r="B39" s="12">
        <v>0.36585365853658536</v>
      </c>
      <c r="C39" s="12">
        <v>0.43902439024390244</v>
      </c>
      <c r="D39" s="12">
        <v>0.1951219512195122</v>
      </c>
      <c r="E39" s="12">
        <v>0</v>
      </c>
      <c r="F39" s="35">
        <v>0</v>
      </c>
      <c r="G39" s="12">
        <v>0.25</v>
      </c>
      <c r="H39" s="12">
        <v>0.47222222222222221</v>
      </c>
      <c r="I39" s="12">
        <v>0.22222222222222221</v>
      </c>
      <c r="J39" s="12">
        <v>2.7777777777777776E-2</v>
      </c>
      <c r="K39" s="35">
        <v>2.7777777777777776E-2</v>
      </c>
      <c r="L39" s="12">
        <v>0.30158730158730157</v>
      </c>
      <c r="M39" s="12">
        <v>0.42857142857142855</v>
      </c>
      <c r="N39" s="12">
        <v>0.19047619047619047</v>
      </c>
      <c r="O39" s="12">
        <v>4.7619047619047616E-2</v>
      </c>
      <c r="P39" s="35">
        <v>3.1746031746031744E-2</v>
      </c>
      <c r="Q39" s="34">
        <v>0.25</v>
      </c>
      <c r="R39" s="12">
        <v>0.47499999999999998</v>
      </c>
      <c r="S39" s="12">
        <v>0.22500000000000001</v>
      </c>
      <c r="T39" s="12">
        <v>0.05</v>
      </c>
      <c r="U39" s="12">
        <v>0</v>
      </c>
    </row>
    <row r="40" spans="1:21" x14ac:dyDescent="0.25">
      <c r="B40" s="19"/>
      <c r="Q40"/>
    </row>
    <row r="41" spans="1:21" ht="30" x14ac:dyDescent="0.25">
      <c r="A41" s="22" t="s">
        <v>129</v>
      </c>
      <c r="B41" s="23" t="s">
        <v>3</v>
      </c>
      <c r="C41" s="22" t="s">
        <v>4</v>
      </c>
      <c r="D41" s="22" t="s">
        <v>40</v>
      </c>
      <c r="E41" s="22" t="s">
        <v>92</v>
      </c>
      <c r="F41" s="22" t="s">
        <v>93</v>
      </c>
      <c r="Q41"/>
    </row>
    <row r="42" spans="1:21" x14ac:dyDescent="0.25">
      <c r="A42" s="7" t="s">
        <v>94</v>
      </c>
      <c r="B42" s="12">
        <v>0.31372549019607843</v>
      </c>
      <c r="C42" s="12">
        <v>0.31941031941031939</v>
      </c>
      <c r="D42" s="12">
        <v>0.24680851063829787</v>
      </c>
      <c r="E42" s="12">
        <v>0.2924107142857143</v>
      </c>
      <c r="F42" s="12">
        <v>0.41035120147874304</v>
      </c>
      <c r="Q42"/>
    </row>
    <row r="43" spans="1:21" x14ac:dyDescent="0.25">
      <c r="A43" s="7" t="s">
        <v>130</v>
      </c>
      <c r="B43" s="12">
        <v>0.15032679738562091</v>
      </c>
      <c r="C43" s="12">
        <v>0.17444717444717445</v>
      </c>
      <c r="D43" s="12">
        <v>0.10851063829787234</v>
      </c>
      <c r="E43" s="12">
        <v>0.11607142857142858</v>
      </c>
      <c r="F43" s="12">
        <v>0.17744916820702403</v>
      </c>
      <c r="Q43"/>
    </row>
    <row r="44" spans="1:21" x14ac:dyDescent="0.25">
      <c r="A44" s="7" t="s">
        <v>131</v>
      </c>
      <c r="B44" s="12">
        <v>0.6143790849673203</v>
      </c>
      <c r="C44" s="12">
        <v>0.5823095823095823</v>
      </c>
      <c r="D44" s="12">
        <v>0.62978723404255321</v>
      </c>
      <c r="E44" s="12">
        <v>0.6517857142857143</v>
      </c>
      <c r="F44" s="12">
        <v>0.48059149722735672</v>
      </c>
      <c r="Q44"/>
    </row>
    <row r="45" spans="1:21" x14ac:dyDescent="0.25">
      <c r="A45" s="7" t="s">
        <v>125</v>
      </c>
      <c r="B45" s="12">
        <v>6.5359477124183009E-3</v>
      </c>
      <c r="C45" s="12">
        <v>9.8280098280098278E-3</v>
      </c>
      <c r="D45" s="12">
        <v>1.4893617021276596E-2</v>
      </c>
      <c r="E45" s="12">
        <v>1.1160714285714286E-2</v>
      </c>
      <c r="F45" s="12">
        <v>7.3937153419593345E-3</v>
      </c>
      <c r="Q45"/>
    </row>
    <row r="46" spans="1:21" x14ac:dyDescent="0.25">
      <c r="A46" s="36" t="s">
        <v>132</v>
      </c>
      <c r="B46" s="12">
        <v>0.6797385620915033</v>
      </c>
      <c r="C46" s="12">
        <f>1-C42-C45</f>
        <v>0.67076167076167081</v>
      </c>
      <c r="D46" s="12">
        <f t="shared" ref="D46:F46" si="1">1-D42-D45</f>
        <v>0.73829787234042554</v>
      </c>
      <c r="E46" s="12">
        <f t="shared" si="1"/>
        <v>0.6964285714285714</v>
      </c>
      <c r="F46" s="12">
        <f t="shared" si="1"/>
        <v>0.58225508317929764</v>
      </c>
      <c r="Q46"/>
    </row>
    <row r="47" spans="1:21" x14ac:dyDescent="0.25">
      <c r="A47" s="26" t="s">
        <v>99</v>
      </c>
      <c r="B47" s="26"/>
    </row>
    <row r="48" spans="1:21" ht="14.25" customHeight="1" x14ac:dyDescent="0.25">
      <c r="B48" s="25"/>
      <c r="C48" s="25"/>
      <c r="D48" s="25"/>
      <c r="E48" s="25"/>
      <c r="F48" s="25"/>
      <c r="Q48"/>
    </row>
    <row r="49" spans="1:17" x14ac:dyDescent="0.25">
      <c r="A49"/>
      <c r="B49" s="175" t="s">
        <v>3</v>
      </c>
      <c r="C49" s="175"/>
      <c r="D49" s="176"/>
      <c r="E49" s="177" t="s">
        <v>4</v>
      </c>
      <c r="F49" s="177"/>
      <c r="G49" s="178"/>
      <c r="H49" s="179" t="s">
        <v>40</v>
      </c>
      <c r="I49" s="177"/>
      <c r="J49" s="178"/>
      <c r="K49" s="179" t="s">
        <v>92</v>
      </c>
      <c r="L49" s="177"/>
      <c r="M49" s="178"/>
      <c r="N49"/>
      <c r="O49"/>
      <c r="P49"/>
      <c r="Q49"/>
    </row>
    <row r="50" spans="1:17" ht="75" x14ac:dyDescent="0.25">
      <c r="A50" s="37" t="s">
        <v>133</v>
      </c>
      <c r="B50" s="22" t="s">
        <v>94</v>
      </c>
      <c r="C50" s="22" t="s">
        <v>130</v>
      </c>
      <c r="D50" s="28" t="s">
        <v>134</v>
      </c>
      <c r="E50" s="22" t="s">
        <v>94</v>
      </c>
      <c r="F50" s="22" t="s">
        <v>130</v>
      </c>
      <c r="G50" s="28" t="s">
        <v>134</v>
      </c>
      <c r="H50" s="32" t="s">
        <v>94</v>
      </c>
      <c r="I50" s="22" t="s">
        <v>130</v>
      </c>
      <c r="J50" s="28" t="s">
        <v>134</v>
      </c>
      <c r="K50" s="32" t="s">
        <v>94</v>
      </c>
      <c r="L50" s="22" t="s">
        <v>130</v>
      </c>
      <c r="M50" s="28" t="s">
        <v>134</v>
      </c>
      <c r="N50"/>
      <c r="O50"/>
      <c r="P50"/>
      <c r="Q50"/>
    </row>
    <row r="51" spans="1:17" x14ac:dyDescent="0.25">
      <c r="A51" s="7" t="s">
        <v>102</v>
      </c>
      <c r="B51" s="38">
        <v>0.73684210526315785</v>
      </c>
      <c r="C51" s="12">
        <v>0</v>
      </c>
      <c r="D51" s="12">
        <v>0.26315789473684209</v>
      </c>
      <c r="E51" s="38">
        <v>0.60869565217391308</v>
      </c>
      <c r="F51" s="12">
        <v>9.5652173913043481E-2</v>
      </c>
      <c r="G51" s="12">
        <v>0.29565217391304349</v>
      </c>
      <c r="H51" s="38">
        <v>0.63063063063063063</v>
      </c>
      <c r="I51" s="12">
        <v>1.8018018018018018E-2</v>
      </c>
      <c r="J51" s="12">
        <v>0.35135135135135137</v>
      </c>
      <c r="K51" s="39">
        <v>0.64885496183206104</v>
      </c>
      <c r="L51" s="34">
        <v>4.5801526717557252E-2</v>
      </c>
      <c r="M51" s="34">
        <v>0.31297709923664124</v>
      </c>
      <c r="N51"/>
      <c r="O51"/>
      <c r="P51"/>
      <c r="Q51"/>
    </row>
    <row r="52" spans="1:17" x14ac:dyDescent="0.25">
      <c r="A52" s="7" t="s">
        <v>103</v>
      </c>
      <c r="B52" s="38">
        <v>0.25555555555555554</v>
      </c>
      <c r="C52" s="12">
        <v>0.16666666666666666</v>
      </c>
      <c r="D52" s="12">
        <v>0.65555555555555556</v>
      </c>
      <c r="E52" s="38">
        <v>0.22641509433962265</v>
      </c>
      <c r="F52" s="12">
        <v>0.16981132075471697</v>
      </c>
      <c r="G52" s="12">
        <v>0.69811320754716977</v>
      </c>
      <c r="H52" s="38">
        <v>0.21052631578947367</v>
      </c>
      <c r="I52" s="12">
        <v>5.2631578947368418E-2</v>
      </c>
      <c r="J52" s="12">
        <v>0.75438596491228072</v>
      </c>
      <c r="K52" s="38">
        <v>0.23728813559322035</v>
      </c>
      <c r="L52" s="12">
        <v>5.9322033898305086E-2</v>
      </c>
      <c r="M52" s="12">
        <v>0.72881355932203384</v>
      </c>
      <c r="N52"/>
      <c r="O52"/>
      <c r="P52"/>
      <c r="Q52"/>
    </row>
    <row r="53" spans="1:17" x14ac:dyDescent="0.25">
      <c r="A53" s="7" t="s">
        <v>104</v>
      </c>
      <c r="B53" s="38">
        <v>4.5454545454545456E-2</v>
      </c>
      <c r="C53" s="12">
        <v>0.22727272727272727</v>
      </c>
      <c r="D53" s="12">
        <v>0.79545454545454541</v>
      </c>
      <c r="E53" s="38">
        <v>0.1276595744680851</v>
      </c>
      <c r="F53" s="12">
        <v>0.1702127659574468</v>
      </c>
      <c r="G53" s="12">
        <v>0.74468085106382975</v>
      </c>
      <c r="H53" s="38">
        <v>0.14925373134328357</v>
      </c>
      <c r="I53" s="12">
        <v>0.20895522388059701</v>
      </c>
      <c r="J53" s="12">
        <v>0.76119402985074625</v>
      </c>
      <c r="K53" s="38">
        <v>0.171875</v>
      </c>
      <c r="L53" s="12">
        <v>0.125</v>
      </c>
      <c r="M53" s="12">
        <v>0.765625</v>
      </c>
      <c r="N53"/>
      <c r="O53"/>
      <c r="P53"/>
      <c r="Q53"/>
    </row>
    <row r="54" spans="1:17" x14ac:dyDescent="0.25">
      <c r="A54" s="7" t="s">
        <v>105</v>
      </c>
      <c r="B54" s="38">
        <v>9.7560975609756101E-2</v>
      </c>
      <c r="C54" s="12">
        <v>0.17073170731707318</v>
      </c>
      <c r="D54" s="12">
        <v>0.85365853658536583</v>
      </c>
      <c r="E54" s="38">
        <v>0.17647058823529413</v>
      </c>
      <c r="F54" s="12">
        <v>0.27450980392156865</v>
      </c>
      <c r="G54" s="12">
        <v>0.70588235294117652</v>
      </c>
      <c r="H54" s="38">
        <v>7.9365079365079361E-2</v>
      </c>
      <c r="I54" s="12">
        <v>0.14285714285714285</v>
      </c>
      <c r="J54" s="12">
        <v>0.8571428571428571</v>
      </c>
      <c r="K54" s="38">
        <v>7.6923076923076927E-2</v>
      </c>
      <c r="L54" s="12">
        <v>0.23076923076923078</v>
      </c>
      <c r="M54" s="12">
        <v>0.89230769230769236</v>
      </c>
      <c r="N54"/>
      <c r="O54"/>
      <c r="P54"/>
      <c r="Q54"/>
    </row>
    <row r="55" spans="1:17" x14ac:dyDescent="0.25">
      <c r="A55" s="7" t="s">
        <v>106</v>
      </c>
      <c r="B55" s="40">
        <v>2.3255813953488372E-2</v>
      </c>
      <c r="C55" s="33">
        <v>0.30232558139534882</v>
      </c>
      <c r="D55" s="33">
        <v>0.90697674418604646</v>
      </c>
      <c r="E55" s="40">
        <v>1.8867924528301886E-2</v>
      </c>
      <c r="F55" s="33">
        <v>0.32075471698113206</v>
      </c>
      <c r="G55" s="33">
        <v>0.86792452830188682</v>
      </c>
      <c r="H55" s="40">
        <v>5.7971014492753624E-2</v>
      </c>
      <c r="I55" s="33">
        <v>0.2608695652173913</v>
      </c>
      <c r="J55" s="33">
        <v>0.79710144927536231</v>
      </c>
      <c r="K55" s="38">
        <v>3.0769230769230771E-2</v>
      </c>
      <c r="L55" s="12">
        <v>0.24615384615384617</v>
      </c>
      <c r="M55" s="12">
        <v>0.89230769230769236</v>
      </c>
      <c r="N55"/>
      <c r="O55"/>
      <c r="P55"/>
      <c r="Q55"/>
    </row>
    <row r="56" spans="1:17" x14ac:dyDescent="0.25">
      <c r="B56" s="25"/>
      <c r="C56" s="25"/>
      <c r="D56" s="41"/>
      <c r="E56" s="25"/>
      <c r="F56" s="25"/>
      <c r="G56" s="41"/>
      <c r="H56" s="25"/>
      <c r="I56" s="25"/>
      <c r="J56" s="25"/>
      <c r="K56"/>
      <c r="L56"/>
      <c r="M56"/>
      <c r="N56"/>
      <c r="O56"/>
      <c r="P56"/>
      <c r="Q56"/>
    </row>
    <row r="57" spans="1:17" ht="14.25" customHeight="1" x14ac:dyDescent="0.25">
      <c r="B57" s="175" t="s">
        <v>3</v>
      </c>
      <c r="C57" s="175"/>
      <c r="D57" s="176"/>
      <c r="E57" s="177" t="s">
        <v>4</v>
      </c>
      <c r="F57" s="177"/>
      <c r="G57" s="178"/>
      <c r="H57" s="179" t="s">
        <v>40</v>
      </c>
      <c r="I57" s="177"/>
      <c r="J57" s="178"/>
      <c r="K57" s="179" t="s">
        <v>92</v>
      </c>
      <c r="L57" s="177"/>
      <c r="M57" s="178"/>
      <c r="Q57"/>
    </row>
    <row r="58" spans="1:17" ht="75" x14ac:dyDescent="0.25">
      <c r="A58" s="4" t="s">
        <v>135</v>
      </c>
      <c r="B58" s="22" t="s">
        <v>94</v>
      </c>
      <c r="C58" s="22" t="s">
        <v>130</v>
      </c>
      <c r="D58" s="28" t="s">
        <v>134</v>
      </c>
      <c r="E58" s="22" t="s">
        <v>94</v>
      </c>
      <c r="F58" s="22" t="s">
        <v>130</v>
      </c>
      <c r="G58" s="28" t="s">
        <v>134</v>
      </c>
      <c r="H58" s="32" t="s">
        <v>94</v>
      </c>
      <c r="I58" s="22" t="s">
        <v>130</v>
      </c>
      <c r="J58" s="28" t="s">
        <v>134</v>
      </c>
      <c r="K58" s="32" t="s">
        <v>94</v>
      </c>
      <c r="L58" s="22" t="s">
        <v>130</v>
      </c>
      <c r="M58" s="28" t="s">
        <v>134</v>
      </c>
      <c r="N58"/>
      <c r="O58"/>
      <c r="P58"/>
      <c r="Q58"/>
    </row>
    <row r="59" spans="1:17" x14ac:dyDescent="0.25">
      <c r="A59" s="7" t="s">
        <v>108</v>
      </c>
      <c r="B59" s="12">
        <v>0.14285714285714285</v>
      </c>
      <c r="C59" s="12">
        <v>0.21428571428571427</v>
      </c>
      <c r="D59" s="33">
        <v>0.8571428571428571</v>
      </c>
      <c r="E59" s="12">
        <v>0.17647058823529413</v>
      </c>
      <c r="F59" s="12">
        <v>0.35294117647058826</v>
      </c>
      <c r="G59" s="33">
        <v>0.58823529411764708</v>
      </c>
      <c r="H59" s="34">
        <v>0</v>
      </c>
      <c r="I59" s="12">
        <v>0.10526315789473684</v>
      </c>
      <c r="J59" s="33">
        <v>0.94736842105263153</v>
      </c>
      <c r="K59" s="34">
        <v>0.22222222222222221</v>
      </c>
      <c r="L59" s="12">
        <v>0.18518518518518517</v>
      </c>
      <c r="M59" s="33">
        <v>0.7407407407407407</v>
      </c>
      <c r="N59"/>
      <c r="O59"/>
      <c r="P59"/>
      <c r="Q59"/>
    </row>
    <row r="60" spans="1:17" x14ac:dyDescent="0.25">
      <c r="A60" s="7" t="s">
        <v>109</v>
      </c>
      <c r="B60" s="12">
        <v>0.35294117647058826</v>
      </c>
      <c r="C60" s="12">
        <v>5.8823529411764705E-2</v>
      </c>
      <c r="D60" s="33">
        <v>0.6470588235294118</v>
      </c>
      <c r="E60" s="12">
        <v>0.4</v>
      </c>
      <c r="F60" s="12">
        <v>6.6666666666666666E-2</v>
      </c>
      <c r="G60" s="33">
        <v>0.53333333333333333</v>
      </c>
      <c r="H60" s="34">
        <v>0.32142857142857145</v>
      </c>
      <c r="I60" s="12">
        <v>3.5714285714285712E-2</v>
      </c>
      <c r="J60" s="33">
        <v>0.7142857142857143</v>
      </c>
      <c r="K60" s="34">
        <v>0.32258064516129031</v>
      </c>
      <c r="L60" s="12">
        <v>0.16129032258064516</v>
      </c>
      <c r="M60" s="33">
        <v>0.64516129032258063</v>
      </c>
      <c r="N60"/>
      <c r="O60"/>
      <c r="P60"/>
      <c r="Q60"/>
    </row>
    <row r="61" spans="1:17" x14ac:dyDescent="0.25">
      <c r="A61" s="7" t="s">
        <v>110</v>
      </c>
      <c r="B61" s="12">
        <v>0.2</v>
      </c>
      <c r="C61" s="12">
        <v>0.2</v>
      </c>
      <c r="D61" s="33">
        <v>0.7</v>
      </c>
      <c r="E61" s="12">
        <v>0.23076923076923078</v>
      </c>
      <c r="F61" s="12">
        <v>0.15384615384615385</v>
      </c>
      <c r="G61" s="33">
        <v>0.69230769230769229</v>
      </c>
      <c r="H61" s="34">
        <v>0.125</v>
      </c>
      <c r="I61" s="12">
        <v>0.3125</v>
      </c>
      <c r="J61" s="33">
        <v>0.6875</v>
      </c>
      <c r="K61" s="34">
        <v>0.14814814814814814</v>
      </c>
      <c r="L61" s="12">
        <v>0.14814814814814814</v>
      </c>
      <c r="M61" s="33">
        <v>0.77777777777777779</v>
      </c>
      <c r="N61"/>
      <c r="O61"/>
      <c r="P61"/>
      <c r="Q61"/>
    </row>
    <row r="62" spans="1:17" x14ac:dyDescent="0.25">
      <c r="A62" s="7" t="s">
        <v>111</v>
      </c>
      <c r="B62" s="12">
        <v>0.41666666666666669</v>
      </c>
      <c r="C62" s="12">
        <v>8.3333333333333329E-2</v>
      </c>
      <c r="D62" s="33">
        <v>0.5</v>
      </c>
      <c r="E62" s="12">
        <v>0.27272727272727271</v>
      </c>
      <c r="F62" s="12">
        <v>0.22727272727272727</v>
      </c>
      <c r="G62" s="33">
        <v>0.5</v>
      </c>
      <c r="H62" s="34">
        <v>0.2608695652173913</v>
      </c>
      <c r="I62" s="12">
        <v>0.13043478260869565</v>
      </c>
      <c r="J62" s="33">
        <v>0.65217391304347827</v>
      </c>
      <c r="K62" s="34">
        <v>0.44444444444444442</v>
      </c>
      <c r="L62" s="12">
        <v>0</v>
      </c>
      <c r="M62" s="33">
        <v>0.5</v>
      </c>
      <c r="N62"/>
      <c r="O62"/>
      <c r="P62"/>
      <c r="Q62"/>
    </row>
    <row r="63" spans="1:17" x14ac:dyDescent="0.25">
      <c r="A63" s="7" t="s">
        <v>136</v>
      </c>
      <c r="B63" s="12">
        <v>0.29090909090909089</v>
      </c>
      <c r="C63" s="12">
        <v>0.16363636363636364</v>
      </c>
      <c r="D63" s="33">
        <v>0.69090909090909092</v>
      </c>
      <c r="E63" s="12">
        <v>0.33846153846153848</v>
      </c>
      <c r="F63" s="12">
        <v>0.13846153846153847</v>
      </c>
      <c r="G63" s="33">
        <v>0.55384615384615388</v>
      </c>
      <c r="H63" s="34">
        <v>0.29411764705882354</v>
      </c>
      <c r="I63" s="12">
        <v>2.9411764705882353E-2</v>
      </c>
      <c r="J63" s="33">
        <v>0.73529411764705888</v>
      </c>
      <c r="K63" s="34">
        <v>0.35135135135135137</v>
      </c>
      <c r="L63" s="12">
        <v>0.13513513513513514</v>
      </c>
      <c r="M63" s="33">
        <v>0.6216216216216216</v>
      </c>
      <c r="N63"/>
      <c r="O63"/>
      <c r="P63"/>
      <c r="Q63"/>
    </row>
    <row r="64" spans="1:17" x14ac:dyDescent="0.25">
      <c r="A64" s="7" t="s">
        <v>113</v>
      </c>
      <c r="B64" s="12">
        <v>0.5</v>
      </c>
      <c r="C64" s="12">
        <v>0.1</v>
      </c>
      <c r="D64" s="33">
        <v>0.5</v>
      </c>
      <c r="E64" s="12">
        <v>0.46666666666666667</v>
      </c>
      <c r="F64" s="12">
        <v>0.26666666666666666</v>
      </c>
      <c r="G64" s="33">
        <v>0.53333333333333333</v>
      </c>
      <c r="H64" s="34">
        <v>0.2857142857142857</v>
      </c>
      <c r="I64" s="12">
        <v>0.21428571428571427</v>
      </c>
      <c r="J64" s="33">
        <v>0.5714285714285714</v>
      </c>
      <c r="K64" s="34">
        <v>8.6956521739130432E-2</v>
      </c>
      <c r="L64" s="12">
        <v>0</v>
      </c>
      <c r="M64" s="33">
        <v>0.91304347826086951</v>
      </c>
      <c r="N64"/>
      <c r="O64"/>
      <c r="P64"/>
      <c r="Q64"/>
    </row>
    <row r="65" spans="1:21" x14ac:dyDescent="0.25">
      <c r="A65" s="7" t="s">
        <v>114</v>
      </c>
      <c r="B65" s="12">
        <v>0.31578947368421051</v>
      </c>
      <c r="C65" s="12">
        <v>0.21052631578947367</v>
      </c>
      <c r="D65" s="33">
        <v>0.57894736842105265</v>
      </c>
      <c r="E65" s="12">
        <v>0.47727272727272729</v>
      </c>
      <c r="F65" s="12">
        <v>0.13636363636363635</v>
      </c>
      <c r="G65" s="33">
        <v>0.45454545454545453</v>
      </c>
      <c r="H65" s="34">
        <v>0.58823529411764708</v>
      </c>
      <c r="I65" s="12">
        <v>0.11764705882352941</v>
      </c>
      <c r="J65" s="33">
        <v>0.47058823529411764</v>
      </c>
      <c r="K65" s="34">
        <v>0.54545454545454541</v>
      </c>
      <c r="L65" s="12">
        <v>4.5454545454545456E-2</v>
      </c>
      <c r="M65" s="33">
        <v>0.43181818181818182</v>
      </c>
      <c r="N65"/>
      <c r="O65"/>
      <c r="P65"/>
      <c r="Q65"/>
    </row>
    <row r="66" spans="1:21" x14ac:dyDescent="0.25">
      <c r="A66" s="7" t="s">
        <v>115</v>
      </c>
      <c r="B66" s="12">
        <v>0.3125</v>
      </c>
      <c r="C66" s="12">
        <v>0</v>
      </c>
      <c r="D66" s="33">
        <v>0.6875</v>
      </c>
      <c r="E66" s="12">
        <v>0.30434782608695654</v>
      </c>
      <c r="F66" s="12">
        <v>8.6956521739130432E-2</v>
      </c>
      <c r="G66" s="33">
        <v>0.65217391304347827</v>
      </c>
      <c r="H66" s="34">
        <v>0.08</v>
      </c>
      <c r="I66" s="12">
        <v>0.08</v>
      </c>
      <c r="J66" s="33">
        <v>0.88</v>
      </c>
      <c r="K66" s="34">
        <v>0.16666666666666666</v>
      </c>
      <c r="L66" s="12">
        <v>4.1666666666666664E-2</v>
      </c>
      <c r="M66" s="33">
        <v>0.83333333333333337</v>
      </c>
      <c r="N66"/>
      <c r="O66"/>
      <c r="P66"/>
      <c r="Q66"/>
    </row>
    <row r="67" spans="1:21" x14ac:dyDescent="0.25">
      <c r="A67" s="7" t="s">
        <v>116</v>
      </c>
      <c r="B67" s="12">
        <v>0.5714285714285714</v>
      </c>
      <c r="C67" s="12">
        <v>0</v>
      </c>
      <c r="D67" s="33">
        <v>0.42857142857142855</v>
      </c>
      <c r="E67" s="12">
        <v>0.8</v>
      </c>
      <c r="F67" s="12">
        <v>0</v>
      </c>
      <c r="G67" s="33">
        <v>0.2</v>
      </c>
      <c r="H67" s="34">
        <v>0.33333333333333331</v>
      </c>
      <c r="I67" s="12">
        <v>0</v>
      </c>
      <c r="J67" s="33">
        <v>0.66666666666666663</v>
      </c>
      <c r="K67" s="34">
        <v>0.52173913043478259</v>
      </c>
      <c r="L67" s="12">
        <v>8.6956521739130432E-2</v>
      </c>
      <c r="M67" s="33">
        <v>0.34782608695652173</v>
      </c>
      <c r="N67"/>
      <c r="O67"/>
      <c r="P67"/>
      <c r="Q67"/>
    </row>
    <row r="68" spans="1:21" x14ac:dyDescent="0.25">
      <c r="A68" s="7" t="s">
        <v>117</v>
      </c>
      <c r="B68" s="12">
        <v>0.35294117647058826</v>
      </c>
      <c r="C68" s="12">
        <v>0</v>
      </c>
      <c r="D68" s="33">
        <v>0.52941176470588236</v>
      </c>
      <c r="E68" s="12">
        <v>0.2</v>
      </c>
      <c r="F68" s="12">
        <v>0.15</v>
      </c>
      <c r="G68" s="33">
        <v>0.75</v>
      </c>
      <c r="H68" s="34">
        <v>0.18181818181818182</v>
      </c>
      <c r="I68" s="12">
        <v>9.0909090909090912E-2</v>
      </c>
      <c r="J68" s="33">
        <v>0.77272727272727271</v>
      </c>
      <c r="K68" s="34">
        <v>0.16666666666666666</v>
      </c>
      <c r="L68" s="12">
        <v>0.33333333333333331</v>
      </c>
      <c r="M68" s="33">
        <v>0.61111111111111116</v>
      </c>
      <c r="N68"/>
      <c r="O68"/>
      <c r="P68"/>
      <c r="Q68"/>
    </row>
    <row r="69" spans="1:21" x14ac:dyDescent="0.25">
      <c r="A69" s="7" t="s">
        <v>118</v>
      </c>
      <c r="B69" s="12">
        <v>0.17647058823529413</v>
      </c>
      <c r="C69" s="12">
        <v>0.26470588235294118</v>
      </c>
      <c r="D69" s="33">
        <v>0.67647058823529416</v>
      </c>
      <c r="E69" s="12">
        <v>0.19780219780219779</v>
      </c>
      <c r="F69" s="12">
        <v>0.26373626373626374</v>
      </c>
      <c r="G69" s="33">
        <v>0.67032967032967028</v>
      </c>
      <c r="H69" s="34">
        <v>0.17204301075268819</v>
      </c>
      <c r="I69" s="12">
        <v>0.16129032258064516</v>
      </c>
      <c r="J69" s="33">
        <v>0.75268817204301075</v>
      </c>
      <c r="K69" s="34">
        <v>0.2</v>
      </c>
      <c r="L69" s="12">
        <v>0.12</v>
      </c>
      <c r="M69" s="33">
        <v>0.74</v>
      </c>
      <c r="N69"/>
      <c r="O69"/>
      <c r="P69"/>
      <c r="Q69"/>
    </row>
    <row r="70" spans="1:21" x14ac:dyDescent="0.25">
      <c r="A70" s="7" t="s">
        <v>119</v>
      </c>
      <c r="B70" s="12">
        <v>0.18181818181818182</v>
      </c>
      <c r="C70" s="12">
        <v>9.0909090909090912E-2</v>
      </c>
      <c r="D70" s="33">
        <v>0.72727272727272729</v>
      </c>
      <c r="E70" s="12">
        <v>0.2</v>
      </c>
      <c r="F70" s="12">
        <v>0.2</v>
      </c>
      <c r="G70" s="33">
        <v>0.66666666666666663</v>
      </c>
      <c r="H70" s="34">
        <v>0.35</v>
      </c>
      <c r="I70" s="12">
        <v>0.3</v>
      </c>
      <c r="J70" s="33">
        <v>0.6</v>
      </c>
      <c r="K70" s="34">
        <v>0.23076923076923078</v>
      </c>
      <c r="L70" s="12">
        <v>0.19230769230769232</v>
      </c>
      <c r="M70" s="33">
        <v>0.69230769230769229</v>
      </c>
      <c r="N70"/>
      <c r="O70"/>
      <c r="P70"/>
      <c r="Q70"/>
    </row>
    <row r="72" spans="1:21" ht="15" customHeight="1" x14ac:dyDescent="0.25">
      <c r="A72" s="143" t="s">
        <v>137</v>
      </c>
      <c r="B72" s="167" t="s">
        <v>3</v>
      </c>
      <c r="C72" s="168"/>
      <c r="D72" s="168"/>
      <c r="E72" s="168"/>
      <c r="F72" s="169"/>
      <c r="G72" s="155" t="s">
        <v>4</v>
      </c>
      <c r="H72" s="156"/>
      <c r="I72" s="156"/>
      <c r="J72" s="156"/>
      <c r="K72" s="170"/>
      <c r="L72" s="171" t="s">
        <v>40</v>
      </c>
      <c r="M72" s="156"/>
      <c r="N72" s="156"/>
      <c r="O72" s="156"/>
      <c r="P72" s="170"/>
      <c r="Q72" s="172" t="s">
        <v>92</v>
      </c>
      <c r="R72" s="145"/>
      <c r="S72" s="145"/>
      <c r="T72" s="145"/>
      <c r="U72" s="146"/>
    </row>
    <row r="73" spans="1:21" ht="45" x14ac:dyDescent="0.25">
      <c r="A73" s="143"/>
      <c r="B73" s="22" t="s">
        <v>138</v>
      </c>
      <c r="C73" s="22" t="s">
        <v>139</v>
      </c>
      <c r="D73" s="22" t="s">
        <v>140</v>
      </c>
      <c r="E73" s="22" t="s">
        <v>141</v>
      </c>
      <c r="F73" s="28" t="s">
        <v>125</v>
      </c>
      <c r="G73" s="22" t="s">
        <v>138</v>
      </c>
      <c r="H73" s="22" t="s">
        <v>139</v>
      </c>
      <c r="I73" s="22" t="s">
        <v>140</v>
      </c>
      <c r="J73" s="22" t="s">
        <v>141</v>
      </c>
      <c r="K73" s="28" t="s">
        <v>125</v>
      </c>
      <c r="L73" s="22" t="s">
        <v>138</v>
      </c>
      <c r="M73" s="22" t="s">
        <v>139</v>
      </c>
      <c r="N73" s="22" t="s">
        <v>140</v>
      </c>
      <c r="O73" s="22" t="s">
        <v>141</v>
      </c>
      <c r="P73" s="28" t="s">
        <v>125</v>
      </c>
      <c r="Q73" s="32" t="s">
        <v>138</v>
      </c>
      <c r="R73" s="22" t="s">
        <v>139</v>
      </c>
      <c r="S73" s="22" t="s">
        <v>140</v>
      </c>
      <c r="T73" s="22" t="s">
        <v>141</v>
      </c>
      <c r="U73" s="22" t="s">
        <v>125</v>
      </c>
    </row>
    <row r="74" spans="1:21" x14ac:dyDescent="0.25">
      <c r="A74" s="7" t="s">
        <v>142</v>
      </c>
      <c r="B74" s="12">
        <v>0.56521739130434778</v>
      </c>
      <c r="C74" s="12">
        <v>0.36956521739130432</v>
      </c>
      <c r="D74" s="12">
        <v>4.3478260869565216E-2</v>
      </c>
      <c r="E74" s="12">
        <v>2.1739130434782608E-2</v>
      </c>
      <c r="F74" s="33">
        <v>0</v>
      </c>
      <c r="G74" s="12">
        <v>0.52857142857142858</v>
      </c>
      <c r="H74" s="12">
        <v>0.37142857142857144</v>
      </c>
      <c r="I74" s="12">
        <v>7.1428571428571425E-2</v>
      </c>
      <c r="J74" s="12">
        <v>0</v>
      </c>
      <c r="K74" s="33">
        <v>2.8571428571428571E-2</v>
      </c>
      <c r="L74" s="12">
        <v>0.56862745098039214</v>
      </c>
      <c r="M74" s="12">
        <v>0.23529411764705882</v>
      </c>
      <c r="N74" s="12">
        <v>0.13725490196078433</v>
      </c>
      <c r="O74" s="12">
        <v>3.9215686274509803E-2</v>
      </c>
      <c r="P74" s="33">
        <v>1.9607843137254902E-2</v>
      </c>
      <c r="Q74" s="34">
        <v>0.71153846153846156</v>
      </c>
      <c r="R74" s="12">
        <v>0.21153846153846154</v>
      </c>
      <c r="S74" s="12">
        <v>7.6923076923076927E-2</v>
      </c>
      <c r="T74" s="12">
        <v>0</v>
      </c>
      <c r="U74" s="12">
        <v>0</v>
      </c>
    </row>
    <row r="75" spans="1:21" x14ac:dyDescent="0.25">
      <c r="A75" s="7" t="s">
        <v>143</v>
      </c>
      <c r="B75" s="12">
        <v>0.48404255319148937</v>
      </c>
      <c r="C75" s="12">
        <v>0.39893617021276595</v>
      </c>
      <c r="D75" s="12">
        <v>0.10106382978723404</v>
      </c>
      <c r="E75" s="12">
        <v>5.3191489361702126E-3</v>
      </c>
      <c r="F75" s="35">
        <v>1.0638297872340425E-2</v>
      </c>
      <c r="G75" s="12">
        <v>0.50632911392405067</v>
      </c>
      <c r="H75" s="12">
        <v>0.33755274261603374</v>
      </c>
      <c r="I75" s="12">
        <v>0.11814345991561181</v>
      </c>
      <c r="J75" s="12">
        <v>2.5316455696202531E-2</v>
      </c>
      <c r="K75" s="35">
        <v>1.2658227848101266E-2</v>
      </c>
      <c r="L75" s="12">
        <v>0.45945945945945948</v>
      </c>
      <c r="M75" s="12">
        <v>0.38513513513513514</v>
      </c>
      <c r="N75" s="12">
        <v>0.11824324324324324</v>
      </c>
      <c r="O75" s="12">
        <v>2.364864864864865E-2</v>
      </c>
      <c r="P75" s="35">
        <v>1.3513513513513514E-2</v>
      </c>
      <c r="Q75" s="34">
        <v>0.41095890410958902</v>
      </c>
      <c r="R75" s="12">
        <v>0.40753424657534248</v>
      </c>
      <c r="S75" s="12">
        <v>0.15068493150684931</v>
      </c>
      <c r="T75" s="12">
        <v>1.7123287671232876E-2</v>
      </c>
      <c r="U75" s="12">
        <v>1.3698630136986301E-2</v>
      </c>
    </row>
    <row r="76" spans="1:21" x14ac:dyDescent="0.25">
      <c r="B76" s="19"/>
      <c r="K76"/>
      <c r="L76"/>
      <c r="M76"/>
      <c r="N76"/>
      <c r="O76"/>
      <c r="P76"/>
      <c r="Q76"/>
    </row>
    <row r="77" spans="1:21" ht="30" x14ac:dyDescent="0.25">
      <c r="A77" s="4" t="s">
        <v>144</v>
      </c>
      <c r="B77" s="22" t="s">
        <v>145</v>
      </c>
      <c r="C77" s="22" t="s">
        <v>146</v>
      </c>
      <c r="D77" s="22" t="s">
        <v>147</v>
      </c>
      <c r="E77" s="22" t="s">
        <v>148</v>
      </c>
      <c r="F77" s="22" t="s">
        <v>149</v>
      </c>
      <c r="G77" s="22" t="s">
        <v>36</v>
      </c>
      <c r="K77"/>
      <c r="L77"/>
      <c r="M77"/>
      <c r="N77"/>
      <c r="O77"/>
      <c r="P77"/>
      <c r="Q77"/>
    </row>
    <row r="78" spans="1:21" x14ac:dyDescent="0.25">
      <c r="A78" s="7" t="s">
        <v>150</v>
      </c>
      <c r="B78" s="12">
        <v>7.1186440677966104E-2</v>
      </c>
      <c r="C78" s="12">
        <v>0.19322033898305085</v>
      </c>
      <c r="D78" s="12">
        <v>0.5050847457627119</v>
      </c>
      <c r="E78" s="12">
        <v>9.4915254237288138E-2</v>
      </c>
      <c r="F78" s="12">
        <v>6.7796610169491523E-3</v>
      </c>
      <c r="G78" s="12">
        <v>0.12881355932203389</v>
      </c>
      <c r="K78"/>
      <c r="L78"/>
      <c r="M78"/>
      <c r="N78"/>
      <c r="O78"/>
      <c r="P78"/>
      <c r="Q78"/>
    </row>
    <row r="79" spans="1:21" x14ac:dyDescent="0.25">
      <c r="A79" s="7" t="s">
        <v>151</v>
      </c>
      <c r="B79" s="12">
        <v>1.7241379310344827E-2</v>
      </c>
      <c r="C79" s="12">
        <v>0.20689655172413793</v>
      </c>
      <c r="D79" s="12">
        <v>0.43103448275862066</v>
      </c>
      <c r="E79" s="12">
        <v>0.20689655172413793</v>
      </c>
      <c r="F79" s="12">
        <v>1.7241379310344827E-2</v>
      </c>
      <c r="G79" s="12">
        <v>0.1206896551724138</v>
      </c>
      <c r="K79"/>
      <c r="L79"/>
      <c r="M79"/>
      <c r="N79"/>
      <c r="O79"/>
      <c r="P79"/>
      <c r="Q79"/>
    </row>
    <row r="80" spans="1:21" x14ac:dyDescent="0.25">
      <c r="A80" s="7" t="s">
        <v>152</v>
      </c>
      <c r="B80" s="12">
        <v>7.0967741935483872E-2</v>
      </c>
      <c r="C80" s="12">
        <v>0.19354838709677419</v>
      </c>
      <c r="D80" s="12">
        <v>0.52903225806451615</v>
      </c>
      <c r="E80" s="12">
        <v>7.7419354838709681E-2</v>
      </c>
      <c r="F80" s="12">
        <v>6.4516129032258064E-3</v>
      </c>
      <c r="G80" s="12">
        <v>0.12258064516129032</v>
      </c>
      <c r="K80"/>
      <c r="L80"/>
      <c r="M80"/>
      <c r="N80"/>
      <c r="O80"/>
      <c r="P80"/>
      <c r="Q80"/>
    </row>
    <row r="81" spans="1:18" x14ac:dyDescent="0.25">
      <c r="A81" s="7" t="s">
        <v>153</v>
      </c>
      <c r="B81" s="12">
        <v>0.14285714285714285</v>
      </c>
      <c r="C81" s="12">
        <v>0.22222222222222221</v>
      </c>
      <c r="D81" s="12">
        <v>0.50793650793650791</v>
      </c>
      <c r="E81" s="12">
        <v>6.3492063492063489E-2</v>
      </c>
      <c r="F81" s="12">
        <v>0</v>
      </c>
      <c r="G81" s="12">
        <v>6.3492063492063489E-2</v>
      </c>
      <c r="K81"/>
      <c r="L81"/>
      <c r="M81"/>
      <c r="N81"/>
      <c r="O81"/>
      <c r="P81"/>
      <c r="Q81"/>
    </row>
    <row r="82" spans="1:18" x14ac:dyDescent="0.25">
      <c r="B82" s="19"/>
      <c r="K82"/>
      <c r="L82"/>
      <c r="M82"/>
      <c r="N82"/>
      <c r="O82"/>
      <c r="P82"/>
      <c r="Q82"/>
    </row>
    <row r="83" spans="1:18" ht="45" x14ac:dyDescent="0.25">
      <c r="A83" s="4" t="s">
        <v>154</v>
      </c>
      <c r="B83" s="22" t="s">
        <v>145</v>
      </c>
      <c r="C83" s="22" t="s">
        <v>146</v>
      </c>
      <c r="D83" s="22" t="s">
        <v>147</v>
      </c>
      <c r="E83" s="22" t="s">
        <v>148</v>
      </c>
      <c r="F83" s="22" t="s">
        <v>149</v>
      </c>
      <c r="G83" s="22" t="s">
        <v>36</v>
      </c>
      <c r="K83"/>
      <c r="L83"/>
      <c r="M83"/>
      <c r="N83"/>
      <c r="O83"/>
      <c r="P83"/>
      <c r="Q83"/>
    </row>
    <row r="84" spans="1:18" x14ac:dyDescent="0.25">
      <c r="A84" s="7" t="s">
        <v>150</v>
      </c>
      <c r="B84" s="12">
        <v>2.7118644067796609E-2</v>
      </c>
      <c r="C84" s="12">
        <v>7.796610169491526E-2</v>
      </c>
      <c r="D84" s="12">
        <v>0.3728813559322034</v>
      </c>
      <c r="E84" s="12">
        <v>0.30169491525423731</v>
      </c>
      <c r="F84" s="12">
        <v>7.1186440677966104E-2</v>
      </c>
      <c r="G84" s="12">
        <v>0.14915254237288136</v>
      </c>
      <c r="K84"/>
      <c r="L84"/>
      <c r="M84"/>
      <c r="N84"/>
      <c r="O84"/>
      <c r="P84"/>
      <c r="Q84"/>
    </row>
    <row r="85" spans="1:18" x14ac:dyDescent="0.25">
      <c r="A85" s="7" t="s">
        <v>151</v>
      </c>
      <c r="B85" s="12">
        <v>6.8965517241379309E-2</v>
      </c>
      <c r="C85" s="12">
        <v>6.8965517241379309E-2</v>
      </c>
      <c r="D85" s="12">
        <v>0.41379310344827586</v>
      </c>
      <c r="E85" s="12">
        <v>0.2413793103448276</v>
      </c>
      <c r="F85" s="12">
        <v>5.1724137931034482E-2</v>
      </c>
      <c r="G85" s="12">
        <v>0.15517241379310345</v>
      </c>
      <c r="K85"/>
      <c r="L85"/>
      <c r="M85"/>
      <c r="N85"/>
      <c r="O85"/>
      <c r="P85"/>
      <c r="Q85"/>
    </row>
    <row r="86" spans="1:18" x14ac:dyDescent="0.25">
      <c r="A86" s="7" t="s">
        <v>152</v>
      </c>
      <c r="B86" s="12">
        <v>1.948051948051948E-2</v>
      </c>
      <c r="C86" s="12">
        <v>8.4415584415584416E-2</v>
      </c>
      <c r="D86" s="12">
        <v>0.40259740259740262</v>
      </c>
      <c r="E86" s="12">
        <v>0.31818181818181818</v>
      </c>
      <c r="F86" s="12">
        <v>3.896103896103896E-2</v>
      </c>
      <c r="G86" s="12">
        <v>0.13636363636363635</v>
      </c>
      <c r="K86"/>
      <c r="L86"/>
      <c r="M86"/>
      <c r="N86"/>
      <c r="O86"/>
      <c r="P86"/>
      <c r="Q86"/>
    </row>
    <row r="87" spans="1:18" x14ac:dyDescent="0.25">
      <c r="A87" s="7" t="s">
        <v>153</v>
      </c>
      <c r="B87" s="12">
        <v>0</v>
      </c>
      <c r="C87" s="12">
        <v>4.6875E-2</v>
      </c>
      <c r="D87" s="12">
        <v>0.296875</v>
      </c>
      <c r="E87" s="12">
        <v>0.359375</v>
      </c>
      <c r="F87" s="12">
        <v>0.1875</v>
      </c>
      <c r="G87" s="12">
        <v>0.109375</v>
      </c>
      <c r="K87"/>
      <c r="L87"/>
      <c r="M87"/>
      <c r="N87"/>
      <c r="O87"/>
      <c r="P87"/>
      <c r="Q87"/>
    </row>
    <row r="88" spans="1:18" x14ac:dyDescent="0.25">
      <c r="A88" s="26"/>
      <c r="B88" s="26"/>
    </row>
    <row r="89" spans="1:18" ht="20.25" thickBot="1" x14ac:dyDescent="0.3">
      <c r="A89" s="21" t="s">
        <v>155</v>
      </c>
      <c r="B89" s="21"/>
      <c r="C89" s="21"/>
      <c r="D89" s="21"/>
      <c r="E89" s="21"/>
      <c r="F89" s="21"/>
    </row>
    <row r="90" spans="1:18" ht="15.75" thickTop="1" x14ac:dyDescent="0.25"/>
    <row r="91" spans="1:18" ht="30" x14ac:dyDescent="0.25">
      <c r="A91" s="4" t="s">
        <v>156</v>
      </c>
      <c r="B91" s="23" t="s">
        <v>3</v>
      </c>
      <c r="C91" s="22" t="s">
        <v>4</v>
      </c>
      <c r="D91" s="22" t="s">
        <v>40</v>
      </c>
      <c r="E91" s="22" t="s">
        <v>92</v>
      </c>
      <c r="F91" s="22" t="s">
        <v>93</v>
      </c>
      <c r="G91" s="22" t="s">
        <v>157</v>
      </c>
      <c r="R91" s="19"/>
    </row>
    <row r="92" spans="1:18" x14ac:dyDescent="0.25">
      <c r="A92" s="7" t="s">
        <v>158</v>
      </c>
      <c r="B92" s="12">
        <v>0.3202614379084967</v>
      </c>
      <c r="C92" s="12">
        <v>0.33169533169533172</v>
      </c>
      <c r="D92" s="12">
        <v>0.21768707482993196</v>
      </c>
      <c r="E92" s="12">
        <v>0.18973214285714285</v>
      </c>
      <c r="F92" s="12">
        <v>0.46210720887245843</v>
      </c>
      <c r="G92" s="12">
        <v>0.22597864768683273</v>
      </c>
      <c r="R92" s="19"/>
    </row>
    <row r="93" spans="1:18" x14ac:dyDescent="0.25">
      <c r="A93" s="7" t="s">
        <v>95</v>
      </c>
      <c r="B93" s="12">
        <v>0.2908496732026144</v>
      </c>
      <c r="C93" s="12">
        <v>0.28746928746928746</v>
      </c>
      <c r="D93" s="12">
        <v>0.33560090702947848</v>
      </c>
      <c r="E93" s="12">
        <v>0.36607142857142855</v>
      </c>
      <c r="F93" s="12">
        <v>0.21626617375231053</v>
      </c>
      <c r="G93" s="12">
        <v>0.38967971530249113</v>
      </c>
      <c r="R93" s="19"/>
    </row>
    <row r="94" spans="1:18" x14ac:dyDescent="0.25">
      <c r="A94" s="7" t="s">
        <v>96</v>
      </c>
      <c r="B94" s="12">
        <v>0.36928104575163401</v>
      </c>
      <c r="C94" s="12">
        <v>0.36609336609336607</v>
      </c>
      <c r="D94" s="12">
        <v>0.47165532879818595</v>
      </c>
      <c r="E94" s="12">
        <v>0.5200892857142857</v>
      </c>
      <c r="F94" s="12">
        <v>0.29020332717190389</v>
      </c>
      <c r="G94" s="12">
        <v>0.4306049822064057</v>
      </c>
      <c r="R94" s="19"/>
    </row>
    <row r="95" spans="1:18" x14ac:dyDescent="0.25">
      <c r="A95" s="7" t="s">
        <v>97</v>
      </c>
      <c r="B95" s="12">
        <v>5.8823529411764705E-2</v>
      </c>
      <c r="C95" s="12">
        <v>6.3882063882063883E-2</v>
      </c>
      <c r="D95" s="12">
        <v>7.4829931972789115E-2</v>
      </c>
      <c r="E95" s="12">
        <v>7.8125E-2</v>
      </c>
      <c r="F95" s="12">
        <v>3.512014787430684E-2</v>
      </c>
      <c r="G95" s="12">
        <v>8.1850533807829182E-2</v>
      </c>
      <c r="R95" s="19"/>
    </row>
    <row r="96" spans="1:18" x14ac:dyDescent="0.25">
      <c r="A96" s="7" t="s">
        <v>125</v>
      </c>
      <c r="B96" s="12">
        <v>7.8431372549019607E-2</v>
      </c>
      <c r="C96" s="12">
        <v>0.10073710073710074</v>
      </c>
      <c r="D96" s="12">
        <v>8.6167800453514742E-2</v>
      </c>
      <c r="E96" s="12">
        <v>6.4732142857142863E-2</v>
      </c>
      <c r="F96" s="12">
        <v>6.4695009242144177E-2</v>
      </c>
      <c r="G96" s="12">
        <v>8.1850533807829182E-2</v>
      </c>
      <c r="R96" s="19"/>
    </row>
    <row r="97" spans="1:25" x14ac:dyDescent="0.25">
      <c r="A97" s="24" t="s">
        <v>159</v>
      </c>
      <c r="B97" s="25">
        <v>0.60130718954248374</v>
      </c>
      <c r="C97" s="25">
        <v>0.56756756756756754</v>
      </c>
      <c r="D97" s="25">
        <v>0.69614512471655332</v>
      </c>
      <c r="E97" s="25">
        <f>1-E92-E96</f>
        <v>0.7455357142857143</v>
      </c>
      <c r="F97" s="25">
        <f>1-F92-F96</f>
        <v>0.47319778188539735</v>
      </c>
      <c r="G97" s="25">
        <f>1-G92-G96</f>
        <v>0.69217081850533813</v>
      </c>
      <c r="R97" s="19"/>
    </row>
    <row r="98" spans="1:25" x14ac:dyDescent="0.25">
      <c r="A98" s="26" t="s">
        <v>160</v>
      </c>
      <c r="B98" s="26"/>
    </row>
    <row r="99" spans="1:25" x14ac:dyDescent="0.25">
      <c r="A99" s="26"/>
      <c r="B99" s="26"/>
    </row>
    <row r="100" spans="1:25" x14ac:dyDescent="0.25">
      <c r="A100" s="173" t="s">
        <v>161</v>
      </c>
      <c r="B100" s="167" t="s">
        <v>3</v>
      </c>
      <c r="C100" s="168"/>
      <c r="D100" s="168"/>
      <c r="E100" s="168"/>
      <c r="F100" s="169"/>
      <c r="G100" s="155" t="s">
        <v>4</v>
      </c>
      <c r="H100" s="156"/>
      <c r="I100" s="156"/>
      <c r="J100" s="156"/>
      <c r="K100" s="170"/>
      <c r="L100" s="171" t="s">
        <v>40</v>
      </c>
      <c r="M100" s="156"/>
      <c r="N100" s="156"/>
      <c r="O100" s="156"/>
      <c r="P100" s="170"/>
      <c r="Q100" s="171" t="s">
        <v>92</v>
      </c>
      <c r="R100" s="156"/>
      <c r="S100" s="156"/>
      <c r="T100" s="156"/>
      <c r="U100" s="170"/>
    </row>
    <row r="101" spans="1:25" ht="60" x14ac:dyDescent="0.25">
      <c r="A101" s="174"/>
      <c r="B101" s="22" t="s">
        <v>158</v>
      </c>
      <c r="C101" s="22" t="s">
        <v>95</v>
      </c>
      <c r="D101" s="22" t="s">
        <v>101</v>
      </c>
      <c r="E101" s="22" t="s">
        <v>97</v>
      </c>
      <c r="F101" s="28" t="s">
        <v>125</v>
      </c>
      <c r="G101" s="22" t="s">
        <v>158</v>
      </c>
      <c r="H101" s="22" t="s">
        <v>95</v>
      </c>
      <c r="I101" s="22" t="s">
        <v>101</v>
      </c>
      <c r="J101" s="22" t="s">
        <v>97</v>
      </c>
      <c r="K101" s="28" t="s">
        <v>125</v>
      </c>
      <c r="L101" s="42" t="s">
        <v>158</v>
      </c>
      <c r="M101" s="22" t="s">
        <v>95</v>
      </c>
      <c r="N101" s="22" t="s">
        <v>101</v>
      </c>
      <c r="O101" s="22" t="s">
        <v>97</v>
      </c>
      <c r="P101" s="28" t="s">
        <v>125</v>
      </c>
      <c r="Q101" s="42" t="s">
        <v>158</v>
      </c>
      <c r="R101" s="22" t="s">
        <v>95</v>
      </c>
      <c r="S101" s="22" t="s">
        <v>101</v>
      </c>
      <c r="T101" s="22" t="s">
        <v>97</v>
      </c>
      <c r="U101" s="28" t="s">
        <v>125</v>
      </c>
    </row>
    <row r="102" spans="1:25" x14ac:dyDescent="0.25">
      <c r="A102" s="43" t="s">
        <v>102</v>
      </c>
      <c r="B102" s="44">
        <v>0.52631578947368418</v>
      </c>
      <c r="C102" s="44">
        <v>0.25</v>
      </c>
      <c r="D102" s="44">
        <v>0.10526315789473684</v>
      </c>
      <c r="E102" s="44">
        <v>7.8947368421052627E-2</v>
      </c>
      <c r="F102" s="45">
        <v>3.9473684210526314E-2</v>
      </c>
      <c r="G102" s="44">
        <v>0.5130434782608696</v>
      </c>
      <c r="H102" s="44">
        <v>0.21739130434782608</v>
      </c>
      <c r="I102" s="44">
        <v>9.5652173913043481E-2</v>
      </c>
      <c r="J102" s="44">
        <v>8.6956521739130432E-2</v>
      </c>
      <c r="K102" s="45">
        <v>0.13043478260869565</v>
      </c>
      <c r="L102" s="46">
        <v>0.45045045045045046</v>
      </c>
      <c r="M102" s="44">
        <v>0.23423423423423423</v>
      </c>
      <c r="N102" s="44">
        <v>0.16216216216216217</v>
      </c>
      <c r="O102" s="44">
        <v>5.4054054054054057E-2</v>
      </c>
      <c r="P102" s="45">
        <v>0.12612612612612611</v>
      </c>
      <c r="Q102" s="46">
        <v>0.40458015267175573</v>
      </c>
      <c r="R102" s="44">
        <v>0.25190839694656486</v>
      </c>
      <c r="S102" s="44">
        <v>0.21374045801526717</v>
      </c>
      <c r="T102" s="44">
        <v>6.8702290076335881E-2</v>
      </c>
      <c r="U102" s="45">
        <v>9.1603053435114504E-2</v>
      </c>
    </row>
    <row r="103" spans="1:25" x14ac:dyDescent="0.25">
      <c r="A103" s="43" t="s">
        <v>103</v>
      </c>
      <c r="B103" s="44">
        <v>0.35555555555555557</v>
      </c>
      <c r="C103" s="44">
        <v>0.33333333333333331</v>
      </c>
      <c r="D103" s="44">
        <v>0.32222222222222224</v>
      </c>
      <c r="E103" s="44">
        <v>2.2222222222222223E-2</v>
      </c>
      <c r="F103" s="45">
        <v>7.7777777777777779E-2</v>
      </c>
      <c r="G103" s="44">
        <v>0.40566037735849059</v>
      </c>
      <c r="H103" s="44">
        <v>0.26415094339622641</v>
      </c>
      <c r="I103" s="44">
        <v>0.29245283018867924</v>
      </c>
      <c r="J103" s="44">
        <v>1.8867924528301886E-2</v>
      </c>
      <c r="K103" s="45">
        <v>9.4339622641509441E-2</v>
      </c>
      <c r="L103" s="46">
        <v>0.2807017543859649</v>
      </c>
      <c r="M103" s="44">
        <v>0.35964912280701755</v>
      </c>
      <c r="N103" s="44">
        <v>0.32456140350877194</v>
      </c>
      <c r="O103" s="44">
        <v>5.2631578947368418E-2</v>
      </c>
      <c r="P103" s="45">
        <v>7.8947368421052627E-2</v>
      </c>
      <c r="Q103" s="46">
        <v>0.16949152542372881</v>
      </c>
      <c r="R103" s="44">
        <v>0.29661016949152541</v>
      </c>
      <c r="S103" s="44">
        <v>0.51694915254237284</v>
      </c>
      <c r="T103" s="44">
        <v>3.3898305084745763E-2</v>
      </c>
      <c r="U103" s="45">
        <v>5.9322033898305086E-2</v>
      </c>
    </row>
    <row r="104" spans="1:25" x14ac:dyDescent="0.25">
      <c r="A104" s="43" t="s">
        <v>104</v>
      </c>
      <c r="B104" s="44">
        <v>0.27272727272727271</v>
      </c>
      <c r="C104" s="44">
        <v>0.31818181818181818</v>
      </c>
      <c r="D104" s="44">
        <v>0.36363636363636365</v>
      </c>
      <c r="E104" s="44">
        <v>0</v>
      </c>
      <c r="F104" s="45">
        <v>0.11363636363636363</v>
      </c>
      <c r="G104" s="44">
        <v>0.1702127659574468</v>
      </c>
      <c r="H104" s="44">
        <v>0.36170212765957449</v>
      </c>
      <c r="I104" s="44">
        <v>0.5957446808510638</v>
      </c>
      <c r="J104" s="44">
        <v>4.2553191489361701E-2</v>
      </c>
      <c r="K104" s="45">
        <v>8.5106382978723402E-2</v>
      </c>
      <c r="L104" s="46">
        <v>0.14925373134328357</v>
      </c>
      <c r="M104" s="44">
        <v>0.34328358208955223</v>
      </c>
      <c r="N104" s="44">
        <v>0.56716417910447758</v>
      </c>
      <c r="O104" s="44">
        <v>2.9850746268656716E-2</v>
      </c>
      <c r="P104" s="45">
        <v>4.4776119402985072E-2</v>
      </c>
      <c r="Q104" s="46">
        <v>0.1076923076923077</v>
      </c>
      <c r="R104" s="44">
        <v>0.4</v>
      </c>
      <c r="S104" s="44">
        <v>0.52307692307692311</v>
      </c>
      <c r="T104" s="44">
        <v>9.2307692307692313E-2</v>
      </c>
      <c r="U104" s="45">
        <v>0.1076923076923077</v>
      </c>
    </row>
    <row r="105" spans="1:25" x14ac:dyDescent="0.25">
      <c r="A105" s="43" t="s">
        <v>105</v>
      </c>
      <c r="B105" s="44">
        <v>7.3170731707317069E-2</v>
      </c>
      <c r="C105" s="44">
        <v>0.36585365853658536</v>
      </c>
      <c r="D105" s="44">
        <v>0.58536585365853655</v>
      </c>
      <c r="E105" s="44">
        <v>0</v>
      </c>
      <c r="F105" s="45">
        <v>7.3170731707317069E-2</v>
      </c>
      <c r="G105" s="44">
        <v>0.15686274509803921</v>
      </c>
      <c r="H105" s="44">
        <v>0.31372549019607843</v>
      </c>
      <c r="I105" s="44">
        <v>0.62745098039215685</v>
      </c>
      <c r="J105" s="44">
        <v>0.13725490196078433</v>
      </c>
      <c r="K105" s="45">
        <v>5.8823529411764705E-2</v>
      </c>
      <c r="L105" s="46">
        <v>3.1746031746031744E-2</v>
      </c>
      <c r="M105" s="44">
        <v>0.34920634920634919</v>
      </c>
      <c r="N105" s="44">
        <v>0.82539682539682535</v>
      </c>
      <c r="O105" s="44">
        <v>9.5238095238095233E-2</v>
      </c>
      <c r="P105" s="45">
        <v>1.5873015873015872E-2</v>
      </c>
      <c r="Q105" s="46">
        <v>7.4626865671641784E-2</v>
      </c>
      <c r="R105" s="44">
        <v>0.43283582089552236</v>
      </c>
      <c r="S105" s="44">
        <v>0.79104477611940294</v>
      </c>
      <c r="T105" s="44">
        <v>8.9552238805970144E-2</v>
      </c>
      <c r="U105" s="45">
        <v>2.9850746268656716E-2</v>
      </c>
    </row>
    <row r="106" spans="1:25" x14ac:dyDescent="0.25">
      <c r="A106" s="43" t="s">
        <v>106</v>
      </c>
      <c r="B106" s="44">
        <v>9.3023255813953487E-2</v>
      </c>
      <c r="C106" s="44">
        <v>0.2558139534883721</v>
      </c>
      <c r="D106" s="44">
        <v>0.83720930232558144</v>
      </c>
      <c r="E106" s="44">
        <v>0.23255813953488372</v>
      </c>
      <c r="F106" s="45">
        <v>2.3255813953488372E-2</v>
      </c>
      <c r="G106" s="44">
        <v>1.8867924528301886E-2</v>
      </c>
      <c r="H106" s="44">
        <v>0.45283018867924529</v>
      </c>
      <c r="I106" s="44">
        <v>0.75471698113207553</v>
      </c>
      <c r="J106" s="44">
        <v>9.4339622641509441E-2</v>
      </c>
      <c r="K106" s="45">
        <v>5.6603773584905662E-2</v>
      </c>
      <c r="L106" s="46">
        <v>1.4492753623188406E-2</v>
      </c>
      <c r="M106" s="44">
        <v>0.39130434782608697</v>
      </c>
      <c r="N106" s="44">
        <v>0.82608695652173914</v>
      </c>
      <c r="O106" s="44">
        <v>0.15942028985507245</v>
      </c>
      <c r="P106" s="45">
        <v>0.10144927536231885</v>
      </c>
      <c r="Q106" s="46">
        <v>0</v>
      </c>
      <c r="R106" s="44">
        <v>0.60606060606060608</v>
      </c>
      <c r="S106" s="44">
        <v>0.86363636363636365</v>
      </c>
      <c r="T106" s="44">
        <v>0.15151515151515152</v>
      </c>
      <c r="U106" s="45">
        <v>1.5151515151515152E-2</v>
      </c>
    </row>
    <row r="107" spans="1:25" x14ac:dyDescent="0.25">
      <c r="A107" s="26"/>
      <c r="B107" s="26"/>
    </row>
    <row r="108" spans="1:25" x14ac:dyDescent="0.25">
      <c r="A108" s="165" t="s">
        <v>162</v>
      </c>
      <c r="B108" s="167" t="s">
        <v>3</v>
      </c>
      <c r="C108" s="168"/>
      <c r="D108" s="168"/>
      <c r="E108" s="168"/>
      <c r="F108" s="168"/>
      <c r="G108" s="169"/>
      <c r="H108" s="155" t="s">
        <v>4</v>
      </c>
      <c r="I108" s="156"/>
      <c r="J108" s="156"/>
      <c r="K108" s="156"/>
      <c r="L108" s="156"/>
      <c r="M108" s="170"/>
      <c r="N108" s="171" t="s">
        <v>40</v>
      </c>
      <c r="O108" s="156"/>
      <c r="P108" s="156"/>
      <c r="Q108" s="156"/>
      <c r="R108" s="156"/>
      <c r="S108" s="170"/>
      <c r="T108" s="171" t="s">
        <v>92</v>
      </c>
      <c r="U108" s="156"/>
      <c r="V108" s="156"/>
      <c r="W108" s="156"/>
      <c r="X108" s="156"/>
      <c r="Y108" s="156"/>
    </row>
    <row r="109" spans="1:25" ht="60" x14ac:dyDescent="0.25">
      <c r="A109" s="166"/>
      <c r="B109" s="22" t="s">
        <v>158</v>
      </c>
      <c r="C109" s="22" t="s">
        <v>95</v>
      </c>
      <c r="D109" s="22" t="s">
        <v>101</v>
      </c>
      <c r="E109" s="22" t="s">
        <v>97</v>
      </c>
      <c r="F109" s="22" t="s">
        <v>125</v>
      </c>
      <c r="G109" s="28" t="s">
        <v>163</v>
      </c>
      <c r="H109" s="22" t="s">
        <v>158</v>
      </c>
      <c r="I109" s="22" t="s">
        <v>95</v>
      </c>
      <c r="J109" s="22" t="s">
        <v>101</v>
      </c>
      <c r="K109" s="22" t="s">
        <v>97</v>
      </c>
      <c r="L109" s="22" t="s">
        <v>125</v>
      </c>
      <c r="M109" s="28" t="s">
        <v>163</v>
      </c>
      <c r="N109" s="22" t="s">
        <v>158</v>
      </c>
      <c r="O109" s="22" t="s">
        <v>95</v>
      </c>
      <c r="P109" s="22" t="s">
        <v>101</v>
      </c>
      <c r="Q109" s="22" t="s">
        <v>97</v>
      </c>
      <c r="R109" s="22" t="s">
        <v>125</v>
      </c>
      <c r="S109" s="28" t="s">
        <v>163</v>
      </c>
      <c r="T109" s="32" t="s">
        <v>158</v>
      </c>
      <c r="U109" s="22" t="s">
        <v>95</v>
      </c>
      <c r="V109" s="22" t="s">
        <v>101</v>
      </c>
      <c r="W109" s="22" t="s">
        <v>97</v>
      </c>
      <c r="X109" s="22" t="s">
        <v>125</v>
      </c>
      <c r="Y109" s="22" t="s">
        <v>163</v>
      </c>
    </row>
    <row r="110" spans="1:25" x14ac:dyDescent="0.25">
      <c r="A110" s="43" t="s">
        <v>108</v>
      </c>
      <c r="B110" s="47">
        <v>0.2857142857142857</v>
      </c>
      <c r="C110" s="47">
        <v>0.21428571428571427</v>
      </c>
      <c r="D110" s="47">
        <v>0.5</v>
      </c>
      <c r="E110" s="47">
        <v>0</v>
      </c>
      <c r="F110" s="47">
        <v>7.1428571428571425E-2</v>
      </c>
      <c r="G110" s="48">
        <f>1-B110-F110</f>
        <v>0.6428571428571429</v>
      </c>
      <c r="H110" s="47">
        <v>0.23529411764705882</v>
      </c>
      <c r="I110" s="47">
        <v>0.52941176470588236</v>
      </c>
      <c r="J110" s="47">
        <v>0.47058823529411764</v>
      </c>
      <c r="K110" s="47">
        <v>0</v>
      </c>
      <c r="L110" s="47">
        <v>0.11764705882352941</v>
      </c>
      <c r="M110" s="48">
        <f>1-H110-L110</f>
        <v>0.64705882352941169</v>
      </c>
      <c r="N110" s="47">
        <v>5.2631578947368418E-2</v>
      </c>
      <c r="O110" s="47">
        <v>0.47368421052631576</v>
      </c>
      <c r="P110" s="47">
        <v>0.84210526315789469</v>
      </c>
      <c r="Q110" s="47">
        <v>0.15789473684210525</v>
      </c>
      <c r="R110" s="47">
        <v>0</v>
      </c>
      <c r="S110" s="48">
        <f>1-N110-R110</f>
        <v>0.94736842105263164</v>
      </c>
      <c r="T110" s="49">
        <v>0.1111111111111111</v>
      </c>
      <c r="U110" s="47">
        <v>0.25925925925925924</v>
      </c>
      <c r="V110" s="47">
        <v>0.51851851851851849</v>
      </c>
      <c r="W110" s="47">
        <v>0</v>
      </c>
      <c r="X110" s="47">
        <v>0.22222222222222221</v>
      </c>
      <c r="Y110" s="47">
        <f>1-T110-X110</f>
        <v>0.66666666666666663</v>
      </c>
    </row>
    <row r="111" spans="1:25" x14ac:dyDescent="0.25">
      <c r="A111" s="43" t="s">
        <v>109</v>
      </c>
      <c r="B111" s="47">
        <v>0.35294117647058826</v>
      </c>
      <c r="C111" s="47">
        <v>0.35294117647058826</v>
      </c>
      <c r="D111" s="47">
        <v>0.17647058823529413</v>
      </c>
      <c r="E111" s="47">
        <v>0.11764705882352941</v>
      </c>
      <c r="F111" s="47">
        <v>0.17647058823529413</v>
      </c>
      <c r="G111" s="48">
        <f t="shared" ref="G111:G121" si="2">1-B111-F111</f>
        <v>0.47058823529411753</v>
      </c>
      <c r="H111" s="47">
        <v>0.33333333333333331</v>
      </c>
      <c r="I111" s="47">
        <v>0.26666666666666666</v>
      </c>
      <c r="J111" s="47">
        <v>0.2</v>
      </c>
      <c r="K111" s="47">
        <v>0</v>
      </c>
      <c r="L111" s="47">
        <v>0.2</v>
      </c>
      <c r="M111" s="48">
        <f t="shared" ref="M111:M121" si="3">1-H111-L111</f>
        <v>0.46666666666666673</v>
      </c>
      <c r="N111" s="47">
        <v>0.2857142857142857</v>
      </c>
      <c r="O111" s="47">
        <v>0.2857142857142857</v>
      </c>
      <c r="P111" s="47">
        <v>0.32142857142857145</v>
      </c>
      <c r="Q111" s="47">
        <v>7.1428571428571425E-2</v>
      </c>
      <c r="R111" s="47">
        <v>0.17857142857142858</v>
      </c>
      <c r="S111" s="48">
        <f t="shared" ref="S111:S121" si="4">1-N111-R111</f>
        <v>0.5357142857142857</v>
      </c>
      <c r="T111" s="49">
        <v>0.32258064516129031</v>
      </c>
      <c r="U111" s="47">
        <v>0.35483870967741937</v>
      </c>
      <c r="V111" s="47">
        <v>0.35483870967741937</v>
      </c>
      <c r="W111" s="47">
        <v>9.6774193548387094E-2</v>
      </c>
      <c r="X111" s="47">
        <v>6.4516129032258063E-2</v>
      </c>
      <c r="Y111" s="47">
        <f t="shared" ref="Y111:Y121" si="5">1-T111-X111</f>
        <v>0.61290322580645173</v>
      </c>
    </row>
    <row r="112" spans="1:25" x14ac:dyDescent="0.25">
      <c r="A112" s="43" t="s">
        <v>110</v>
      </c>
      <c r="B112" s="47">
        <v>0.2</v>
      </c>
      <c r="C112" s="47">
        <v>0.2</v>
      </c>
      <c r="D112" s="47">
        <v>0.4</v>
      </c>
      <c r="E112" s="47">
        <v>0.2</v>
      </c>
      <c r="F112" s="47">
        <v>0.15</v>
      </c>
      <c r="G112" s="48">
        <f t="shared" si="2"/>
        <v>0.65</v>
      </c>
      <c r="H112" s="47">
        <v>0.30769230769230771</v>
      </c>
      <c r="I112" s="47">
        <v>7.6923076923076927E-2</v>
      </c>
      <c r="J112" s="47">
        <v>0.53846153846153844</v>
      </c>
      <c r="K112" s="47">
        <v>0.23076923076923078</v>
      </c>
      <c r="L112" s="47">
        <v>0</v>
      </c>
      <c r="M112" s="48">
        <f t="shared" si="3"/>
        <v>0.69230769230769229</v>
      </c>
      <c r="N112" s="47">
        <v>0.1875</v>
      </c>
      <c r="O112" s="47">
        <v>0.5</v>
      </c>
      <c r="P112" s="47">
        <v>0.3125</v>
      </c>
      <c r="Q112" s="47">
        <v>0.125</v>
      </c>
      <c r="R112" s="47">
        <v>6.25E-2</v>
      </c>
      <c r="S112" s="48">
        <f t="shared" si="4"/>
        <v>0.75</v>
      </c>
      <c r="T112" s="49">
        <v>0.22222222222222221</v>
      </c>
      <c r="U112" s="47">
        <v>0.40740740740740738</v>
      </c>
      <c r="V112" s="47">
        <v>0.37037037037037035</v>
      </c>
      <c r="W112" s="47">
        <v>3.7037037037037035E-2</v>
      </c>
      <c r="X112" s="47">
        <v>0.18518518518518517</v>
      </c>
      <c r="Y112" s="47">
        <f t="shared" si="5"/>
        <v>0.59259259259259256</v>
      </c>
    </row>
    <row r="113" spans="1:25" x14ac:dyDescent="0.25">
      <c r="A113" s="43" t="s">
        <v>111</v>
      </c>
      <c r="B113" s="47">
        <v>0.25</v>
      </c>
      <c r="C113" s="47">
        <v>0.41666666666666669</v>
      </c>
      <c r="D113" s="47">
        <v>0.5</v>
      </c>
      <c r="E113" s="47">
        <v>0</v>
      </c>
      <c r="F113" s="47">
        <v>0</v>
      </c>
      <c r="G113" s="48">
        <f t="shared" si="2"/>
        <v>0.75</v>
      </c>
      <c r="H113" s="47">
        <v>0.18181818181818182</v>
      </c>
      <c r="I113" s="47">
        <v>0.63636363636363635</v>
      </c>
      <c r="J113" s="47">
        <v>0.40909090909090912</v>
      </c>
      <c r="K113" s="47">
        <v>0</v>
      </c>
      <c r="L113" s="47">
        <v>9.0909090909090912E-2</v>
      </c>
      <c r="M113" s="48">
        <f t="shared" si="3"/>
        <v>0.72727272727272718</v>
      </c>
      <c r="N113" s="47">
        <v>8.6956521739130432E-2</v>
      </c>
      <c r="O113" s="47">
        <v>0.56521739130434778</v>
      </c>
      <c r="P113" s="47">
        <v>0.52173913043478259</v>
      </c>
      <c r="Q113" s="47">
        <v>0</v>
      </c>
      <c r="R113" s="47">
        <v>0.17391304347826086</v>
      </c>
      <c r="S113" s="48">
        <f t="shared" si="4"/>
        <v>0.73913043478260876</v>
      </c>
      <c r="T113" s="49">
        <v>0.22222222222222221</v>
      </c>
      <c r="U113" s="47">
        <v>0.55555555555555558</v>
      </c>
      <c r="V113" s="47">
        <v>0.33333333333333331</v>
      </c>
      <c r="W113" s="47">
        <v>0.1111111111111111</v>
      </c>
      <c r="X113" s="47">
        <v>5.5555555555555552E-2</v>
      </c>
      <c r="Y113" s="47">
        <f t="shared" si="5"/>
        <v>0.72222222222222221</v>
      </c>
    </row>
    <row r="114" spans="1:25" x14ac:dyDescent="0.25">
      <c r="A114" s="43" t="s">
        <v>136</v>
      </c>
      <c r="B114" s="47">
        <v>0.27272727272727271</v>
      </c>
      <c r="C114" s="47">
        <v>0.21818181818181817</v>
      </c>
      <c r="D114" s="47">
        <v>0.49090909090909091</v>
      </c>
      <c r="E114" s="47">
        <v>5.4545454545454543E-2</v>
      </c>
      <c r="F114" s="47">
        <v>7.2727272727272724E-2</v>
      </c>
      <c r="G114" s="48">
        <f t="shared" si="2"/>
        <v>0.65454545454545454</v>
      </c>
      <c r="H114" s="47">
        <v>0.33846153846153848</v>
      </c>
      <c r="I114" s="47">
        <v>0.18461538461538463</v>
      </c>
      <c r="J114" s="47">
        <v>0.41538461538461541</v>
      </c>
      <c r="K114" s="47">
        <v>3.0769230769230771E-2</v>
      </c>
      <c r="L114" s="47">
        <v>9.2307692307692313E-2</v>
      </c>
      <c r="M114" s="48">
        <f t="shared" si="3"/>
        <v>0.56923076923076921</v>
      </c>
      <c r="N114" s="47">
        <v>0.23529411764705882</v>
      </c>
      <c r="O114" s="47">
        <v>0.33823529411764708</v>
      </c>
      <c r="P114" s="47">
        <v>0.51470588235294112</v>
      </c>
      <c r="Q114" s="47">
        <v>5.8823529411764705E-2</v>
      </c>
      <c r="R114" s="47">
        <v>8.8235294117647065E-2</v>
      </c>
      <c r="S114" s="48">
        <f t="shared" si="4"/>
        <v>0.67647058823529405</v>
      </c>
      <c r="T114" s="49">
        <v>0.20270270270270271</v>
      </c>
      <c r="U114" s="47">
        <v>0.3783783783783784</v>
      </c>
      <c r="V114" s="47">
        <v>0.45945945945945948</v>
      </c>
      <c r="W114" s="47">
        <v>0.10810810810810811</v>
      </c>
      <c r="X114" s="47">
        <v>6.7567567567567571E-2</v>
      </c>
      <c r="Y114" s="47">
        <f t="shared" si="5"/>
        <v>0.72972972972972971</v>
      </c>
    </row>
    <row r="115" spans="1:25" x14ac:dyDescent="0.25">
      <c r="A115" s="43" t="s">
        <v>113</v>
      </c>
      <c r="B115" s="47">
        <v>0.5</v>
      </c>
      <c r="C115" s="47">
        <v>0.4</v>
      </c>
      <c r="D115" s="47">
        <v>0.1</v>
      </c>
      <c r="E115" s="47">
        <v>0.1</v>
      </c>
      <c r="F115" s="47">
        <v>0</v>
      </c>
      <c r="G115" s="48">
        <f t="shared" si="2"/>
        <v>0.5</v>
      </c>
      <c r="H115" s="47">
        <v>0.46666666666666667</v>
      </c>
      <c r="I115" s="47">
        <v>0.26666666666666666</v>
      </c>
      <c r="J115" s="47">
        <v>0.33333333333333331</v>
      </c>
      <c r="K115" s="47">
        <v>0.26666666666666666</v>
      </c>
      <c r="L115" s="47">
        <v>0.13333333333333333</v>
      </c>
      <c r="M115" s="48">
        <f t="shared" si="3"/>
        <v>0.4</v>
      </c>
      <c r="N115" s="47">
        <v>0.21428571428571427</v>
      </c>
      <c r="O115" s="47">
        <v>0.35714285714285715</v>
      </c>
      <c r="P115" s="47">
        <v>0.5714285714285714</v>
      </c>
      <c r="Q115" s="47">
        <v>0</v>
      </c>
      <c r="R115" s="47">
        <v>7.1428571428571425E-2</v>
      </c>
      <c r="S115" s="48">
        <f t="shared" si="4"/>
        <v>0.7142857142857143</v>
      </c>
      <c r="T115" s="49">
        <v>8.6956521739130432E-2</v>
      </c>
      <c r="U115" s="47">
        <v>0.47826086956521741</v>
      </c>
      <c r="V115" s="47">
        <v>0.69565217391304346</v>
      </c>
      <c r="W115" s="47">
        <v>0.13043478260869565</v>
      </c>
      <c r="X115" s="47">
        <v>0</v>
      </c>
      <c r="Y115" s="47">
        <f t="shared" si="5"/>
        <v>0.91304347826086962</v>
      </c>
    </row>
    <row r="116" spans="1:25" x14ac:dyDescent="0.25">
      <c r="A116" s="43" t="s">
        <v>114</v>
      </c>
      <c r="B116" s="47">
        <v>0.47368421052631576</v>
      </c>
      <c r="C116" s="47">
        <v>0.31578947368421051</v>
      </c>
      <c r="D116" s="47">
        <v>0.21052631578947367</v>
      </c>
      <c r="E116" s="47">
        <v>0</v>
      </c>
      <c r="F116" s="47">
        <v>5.2631578947368418E-2</v>
      </c>
      <c r="G116" s="48">
        <f t="shared" si="2"/>
        <v>0.47368421052631587</v>
      </c>
      <c r="H116" s="47">
        <v>0.43181818181818182</v>
      </c>
      <c r="I116" s="47">
        <v>0.36363636363636365</v>
      </c>
      <c r="J116" s="47">
        <v>0.18181818181818182</v>
      </c>
      <c r="K116" s="47">
        <v>6.8181818181818177E-2</v>
      </c>
      <c r="L116" s="47">
        <v>9.0909090909090912E-2</v>
      </c>
      <c r="M116" s="48">
        <f t="shared" si="3"/>
        <v>0.47727272727272718</v>
      </c>
      <c r="N116" s="47">
        <v>0.44117647058823528</v>
      </c>
      <c r="O116" s="47">
        <v>0.38235294117647056</v>
      </c>
      <c r="P116" s="47">
        <v>0.20588235294117646</v>
      </c>
      <c r="Q116" s="47">
        <v>0</v>
      </c>
      <c r="R116" s="47">
        <v>0.14705882352941177</v>
      </c>
      <c r="S116" s="48">
        <f t="shared" si="4"/>
        <v>0.41176470588235292</v>
      </c>
      <c r="T116" s="49">
        <v>0.27272727272727271</v>
      </c>
      <c r="U116" s="47">
        <v>0.36363636363636365</v>
      </c>
      <c r="V116" s="47">
        <v>0.27272727272727271</v>
      </c>
      <c r="W116" s="47">
        <v>6.8181818181818177E-2</v>
      </c>
      <c r="X116" s="47">
        <v>0.11363636363636363</v>
      </c>
      <c r="Y116" s="47">
        <f t="shared" si="5"/>
        <v>0.61363636363636365</v>
      </c>
    </row>
    <row r="117" spans="1:25" x14ac:dyDescent="0.25">
      <c r="A117" s="43" t="s">
        <v>115</v>
      </c>
      <c r="B117" s="47">
        <v>0.25</v>
      </c>
      <c r="C117" s="47">
        <v>0.3125</v>
      </c>
      <c r="D117" s="47">
        <v>0.5</v>
      </c>
      <c r="E117" s="47">
        <v>0.1875</v>
      </c>
      <c r="F117" s="47">
        <v>6.25E-2</v>
      </c>
      <c r="G117" s="48">
        <f t="shared" si="2"/>
        <v>0.6875</v>
      </c>
      <c r="H117" s="47">
        <v>0.30434782608695654</v>
      </c>
      <c r="I117" s="47">
        <v>8.6956521739130432E-2</v>
      </c>
      <c r="J117" s="47">
        <v>0.52173913043478259</v>
      </c>
      <c r="K117" s="47">
        <v>0.17391304347826086</v>
      </c>
      <c r="L117" s="47">
        <v>4.3478260869565216E-2</v>
      </c>
      <c r="M117" s="48">
        <f t="shared" si="3"/>
        <v>0.65217391304347827</v>
      </c>
      <c r="N117" s="47">
        <v>0.2</v>
      </c>
      <c r="O117" s="47">
        <v>0.32</v>
      </c>
      <c r="P117" s="47">
        <v>0.56000000000000005</v>
      </c>
      <c r="Q117" s="47">
        <v>0.08</v>
      </c>
      <c r="R117" s="47">
        <v>0.12</v>
      </c>
      <c r="S117" s="48">
        <f t="shared" si="4"/>
        <v>0.68</v>
      </c>
      <c r="T117" s="49">
        <v>0.16666666666666666</v>
      </c>
      <c r="U117" s="47">
        <v>0</v>
      </c>
      <c r="V117" s="47">
        <v>0.70833333333333337</v>
      </c>
      <c r="W117" s="47">
        <v>0.16666666666666666</v>
      </c>
      <c r="X117" s="47">
        <v>4.1666666666666664E-2</v>
      </c>
      <c r="Y117" s="47">
        <f t="shared" si="5"/>
        <v>0.79166666666666674</v>
      </c>
    </row>
    <row r="118" spans="1:25" x14ac:dyDescent="0.25">
      <c r="A118" s="43" t="s">
        <v>116</v>
      </c>
      <c r="B118" s="47">
        <v>0.52380952380952384</v>
      </c>
      <c r="C118" s="47">
        <v>0.19047619047619047</v>
      </c>
      <c r="D118" s="47">
        <v>0.14285714285714285</v>
      </c>
      <c r="E118" s="47">
        <v>4.7619047619047616E-2</v>
      </c>
      <c r="F118" s="47">
        <v>0.14285714285714285</v>
      </c>
      <c r="G118" s="48">
        <f t="shared" si="2"/>
        <v>0.33333333333333331</v>
      </c>
      <c r="H118" s="47">
        <v>0.7</v>
      </c>
      <c r="I118" s="47">
        <v>0.3</v>
      </c>
      <c r="J118" s="47">
        <v>0.2</v>
      </c>
      <c r="K118" s="47">
        <v>0</v>
      </c>
      <c r="L118" s="47">
        <v>0</v>
      </c>
      <c r="M118" s="48">
        <f t="shared" si="3"/>
        <v>0.30000000000000004</v>
      </c>
      <c r="N118" s="47">
        <v>0.22222222222222221</v>
      </c>
      <c r="O118" s="47">
        <v>0.1111111111111111</v>
      </c>
      <c r="P118" s="47">
        <v>0.44444444444444442</v>
      </c>
      <c r="Q118" s="47">
        <v>0</v>
      </c>
      <c r="R118" s="47">
        <v>0.22222222222222221</v>
      </c>
      <c r="S118" s="48">
        <f t="shared" si="4"/>
        <v>0.55555555555555558</v>
      </c>
      <c r="T118" s="49">
        <v>0.21739130434782608</v>
      </c>
      <c r="U118" s="47">
        <v>0.43478260869565216</v>
      </c>
      <c r="V118" s="47">
        <v>0.34782608695652173</v>
      </c>
      <c r="W118" s="47">
        <v>8.6956521739130432E-2</v>
      </c>
      <c r="X118" s="47">
        <v>0.17391304347826086</v>
      </c>
      <c r="Y118" s="47">
        <f t="shared" si="5"/>
        <v>0.60869565217391308</v>
      </c>
    </row>
    <row r="119" spans="1:25" x14ac:dyDescent="0.25">
      <c r="A119" s="43" t="s">
        <v>117</v>
      </c>
      <c r="B119" s="47">
        <v>0.29411764705882354</v>
      </c>
      <c r="C119" s="47">
        <v>0.35294117647058826</v>
      </c>
      <c r="D119" s="47">
        <v>0.29411764705882354</v>
      </c>
      <c r="E119" s="47">
        <v>0</v>
      </c>
      <c r="F119" s="47">
        <v>5.8823529411764705E-2</v>
      </c>
      <c r="G119" s="48">
        <f t="shared" si="2"/>
        <v>0.64705882352941169</v>
      </c>
      <c r="H119" s="47">
        <v>0.25</v>
      </c>
      <c r="I119" s="47">
        <v>0.4</v>
      </c>
      <c r="J119" s="47">
        <v>0.5</v>
      </c>
      <c r="K119" s="47">
        <v>0.1</v>
      </c>
      <c r="L119" s="47">
        <v>0.05</v>
      </c>
      <c r="M119" s="48">
        <f t="shared" si="3"/>
        <v>0.7</v>
      </c>
      <c r="N119" s="47">
        <v>0.18181818181818182</v>
      </c>
      <c r="O119" s="47">
        <v>0.36363636363636365</v>
      </c>
      <c r="P119" s="47">
        <v>0.59090909090909094</v>
      </c>
      <c r="Q119" s="47">
        <v>0.13636363636363635</v>
      </c>
      <c r="R119" s="47">
        <v>4.5454545454545456E-2</v>
      </c>
      <c r="S119" s="48">
        <f t="shared" si="4"/>
        <v>0.77272727272727271</v>
      </c>
      <c r="T119" s="49">
        <v>5.5555555555555552E-2</v>
      </c>
      <c r="U119" s="47">
        <v>0.5</v>
      </c>
      <c r="V119" s="47">
        <v>0.94444444444444442</v>
      </c>
      <c r="W119" s="47">
        <v>0</v>
      </c>
      <c r="X119" s="47">
        <v>0</v>
      </c>
      <c r="Y119" s="47">
        <f t="shared" si="5"/>
        <v>0.94444444444444442</v>
      </c>
    </row>
    <row r="120" spans="1:25" x14ac:dyDescent="0.25">
      <c r="A120" s="43" t="s">
        <v>118</v>
      </c>
      <c r="B120" s="47">
        <v>0.29411764705882354</v>
      </c>
      <c r="C120" s="47">
        <v>0.33823529411764708</v>
      </c>
      <c r="D120" s="47">
        <v>0.39705882352941174</v>
      </c>
      <c r="E120" s="47">
        <v>4.4117647058823532E-2</v>
      </c>
      <c r="F120" s="47">
        <v>5.8823529411764705E-2</v>
      </c>
      <c r="G120" s="48">
        <f t="shared" si="2"/>
        <v>0.64705882352941169</v>
      </c>
      <c r="H120" s="47">
        <v>0.34065934065934067</v>
      </c>
      <c r="I120" s="47">
        <v>0.19780219780219779</v>
      </c>
      <c r="J120" s="47">
        <v>0.36263736263736263</v>
      </c>
      <c r="K120" s="47">
        <v>5.4945054945054944E-2</v>
      </c>
      <c r="L120" s="47">
        <v>0.10989010989010989</v>
      </c>
      <c r="M120" s="48">
        <f t="shared" si="3"/>
        <v>0.5494505494505495</v>
      </c>
      <c r="N120" s="47">
        <v>0.20430107526881722</v>
      </c>
      <c r="O120" s="47">
        <v>0.26881720430107525</v>
      </c>
      <c r="P120" s="47">
        <v>0.55913978494623651</v>
      </c>
      <c r="Q120" s="47">
        <v>7.5268817204301078E-2</v>
      </c>
      <c r="R120" s="47">
        <v>4.3010752688172046E-2</v>
      </c>
      <c r="S120" s="48">
        <f t="shared" si="4"/>
        <v>0.75268817204301075</v>
      </c>
      <c r="T120" s="49">
        <v>0.12</v>
      </c>
      <c r="U120" s="47">
        <v>0.37</v>
      </c>
      <c r="V120" s="47">
        <v>0.65</v>
      </c>
      <c r="W120" s="47">
        <v>0.04</v>
      </c>
      <c r="X120" s="47">
        <v>0.01</v>
      </c>
      <c r="Y120" s="47">
        <f t="shared" si="5"/>
        <v>0.87</v>
      </c>
    </row>
    <row r="121" spans="1:25" x14ac:dyDescent="0.25">
      <c r="A121" s="43" t="s">
        <v>119</v>
      </c>
      <c r="B121" s="47">
        <v>0.18181818181818182</v>
      </c>
      <c r="C121" s="47">
        <v>0.36363636363636365</v>
      </c>
      <c r="D121" s="47">
        <v>0.54545454545454541</v>
      </c>
      <c r="E121" s="47">
        <v>0</v>
      </c>
      <c r="F121" s="47">
        <v>9.0909090909090912E-2</v>
      </c>
      <c r="G121" s="48">
        <f t="shared" si="2"/>
        <v>0.72727272727272718</v>
      </c>
      <c r="H121" s="47">
        <v>0.26666666666666666</v>
      </c>
      <c r="I121" s="47">
        <v>0.33333333333333331</v>
      </c>
      <c r="J121" s="47">
        <v>0.33333333333333331</v>
      </c>
      <c r="K121" s="47">
        <v>6.6666666666666666E-2</v>
      </c>
      <c r="L121" s="47">
        <v>0.26666666666666666</v>
      </c>
      <c r="M121" s="48">
        <f t="shared" si="3"/>
        <v>0.46666666666666673</v>
      </c>
      <c r="N121" s="47">
        <v>0.25</v>
      </c>
      <c r="O121" s="47">
        <v>0.25</v>
      </c>
      <c r="P121" s="47">
        <v>0.6</v>
      </c>
      <c r="Q121" s="47">
        <v>0.05</v>
      </c>
      <c r="R121" s="47">
        <v>0.05</v>
      </c>
      <c r="S121" s="48">
        <f t="shared" si="4"/>
        <v>0.7</v>
      </c>
      <c r="T121" s="49">
        <v>0.19230769230769232</v>
      </c>
      <c r="U121" s="47">
        <v>0.42307692307692307</v>
      </c>
      <c r="V121" s="47">
        <v>0.53846153846153844</v>
      </c>
      <c r="W121" s="47">
        <v>0.15384615384615385</v>
      </c>
      <c r="X121" s="47">
        <v>3.8461538461538464E-2</v>
      </c>
      <c r="Y121" s="47">
        <f t="shared" si="5"/>
        <v>0.76923076923076927</v>
      </c>
    </row>
    <row r="122" spans="1:25" x14ac:dyDescent="0.25">
      <c r="A122" s="50"/>
      <c r="B122" s="50"/>
      <c r="C122" s="50"/>
      <c r="D122" s="50"/>
      <c r="E122" s="50"/>
      <c r="F122" s="50"/>
      <c r="G122" s="50"/>
      <c r="H122" s="50"/>
      <c r="L122"/>
      <c r="M122"/>
      <c r="N122"/>
      <c r="O122"/>
      <c r="P122"/>
      <c r="Q122"/>
    </row>
    <row r="123" spans="1:25" ht="30" customHeight="1" x14ac:dyDescent="0.25">
      <c r="A123" s="143" t="s">
        <v>164</v>
      </c>
      <c r="B123" s="167" t="s">
        <v>3</v>
      </c>
      <c r="C123" s="168"/>
      <c r="D123" s="168"/>
      <c r="E123" s="168"/>
      <c r="F123" s="169"/>
      <c r="G123" s="155" t="s">
        <v>4</v>
      </c>
      <c r="H123" s="156"/>
      <c r="I123" s="156"/>
      <c r="J123" s="156"/>
      <c r="K123" s="170"/>
      <c r="L123" s="171" t="s">
        <v>40</v>
      </c>
      <c r="M123" s="156"/>
      <c r="N123" s="156"/>
      <c r="O123" s="156"/>
      <c r="P123" s="170"/>
      <c r="Q123" s="172" t="s">
        <v>92</v>
      </c>
      <c r="R123" s="145"/>
      <c r="S123" s="145"/>
      <c r="T123" s="145"/>
      <c r="U123" s="146"/>
    </row>
    <row r="124" spans="1:25" ht="45" x14ac:dyDescent="0.25">
      <c r="A124" s="143"/>
      <c r="B124" s="22" t="s">
        <v>121</v>
      </c>
      <c r="C124" s="22" t="s">
        <v>122</v>
      </c>
      <c r="D124" s="22" t="s">
        <v>123</v>
      </c>
      <c r="E124" s="22" t="s">
        <v>124</v>
      </c>
      <c r="F124" s="28" t="s">
        <v>125</v>
      </c>
      <c r="G124" s="22" t="s">
        <v>121</v>
      </c>
      <c r="H124" s="22" t="s">
        <v>122</v>
      </c>
      <c r="I124" s="22" t="s">
        <v>123</v>
      </c>
      <c r="J124" s="22" t="s">
        <v>124</v>
      </c>
      <c r="K124" s="28" t="s">
        <v>125</v>
      </c>
      <c r="L124" s="22" t="s">
        <v>121</v>
      </c>
      <c r="M124" s="22" t="s">
        <v>122</v>
      </c>
      <c r="N124" s="22" t="s">
        <v>123</v>
      </c>
      <c r="O124" s="22" t="s">
        <v>124</v>
      </c>
      <c r="P124" s="28" t="s">
        <v>125</v>
      </c>
      <c r="Q124" s="32" t="s">
        <v>121</v>
      </c>
      <c r="R124" s="22" t="s">
        <v>122</v>
      </c>
      <c r="S124" s="22" t="s">
        <v>123</v>
      </c>
      <c r="T124" s="22" t="s">
        <v>124</v>
      </c>
      <c r="U124" s="22" t="s">
        <v>125</v>
      </c>
    </row>
    <row r="125" spans="1:25" x14ac:dyDescent="0.25">
      <c r="A125" s="7" t="s">
        <v>165</v>
      </c>
      <c r="B125" s="12">
        <v>0.6179775280898876</v>
      </c>
      <c r="C125" s="12">
        <v>0.33707865168539325</v>
      </c>
      <c r="D125" s="12">
        <v>4.49438202247191E-2</v>
      </c>
      <c r="E125" s="12">
        <v>0</v>
      </c>
      <c r="F125" s="33">
        <v>0</v>
      </c>
      <c r="G125" s="12">
        <v>0.57264957264957261</v>
      </c>
      <c r="H125" s="12">
        <v>0.3247863247863248</v>
      </c>
      <c r="I125" s="12">
        <v>6.8376068376068383E-2</v>
      </c>
      <c r="J125" s="12">
        <v>8.5470085470085479E-3</v>
      </c>
      <c r="K125" s="33">
        <v>2.564102564102564E-2</v>
      </c>
      <c r="L125" s="12">
        <v>0.56081081081081086</v>
      </c>
      <c r="M125" s="12">
        <v>0.3108108108108108</v>
      </c>
      <c r="N125" s="12">
        <v>8.7837837837837843E-2</v>
      </c>
      <c r="O125" s="12">
        <v>1.3513513513513514E-2</v>
      </c>
      <c r="P125" s="33">
        <v>2.7027027027027029E-2</v>
      </c>
      <c r="Q125" s="34">
        <v>0.53658536585365857</v>
      </c>
      <c r="R125" s="12">
        <v>0.29268292682926828</v>
      </c>
      <c r="S125" s="12">
        <v>0.12195121951219512</v>
      </c>
      <c r="T125" s="12">
        <v>3.048780487804878E-2</v>
      </c>
      <c r="U125" s="12">
        <v>1.8292682926829267E-2</v>
      </c>
    </row>
    <row r="126" spans="1:25" x14ac:dyDescent="0.25">
      <c r="A126" s="7" t="s">
        <v>127</v>
      </c>
      <c r="B126" s="12">
        <v>0.5267857142857143</v>
      </c>
      <c r="C126" s="12">
        <v>0.35714285714285715</v>
      </c>
      <c r="D126" s="12">
        <v>4.4642857142857144E-2</v>
      </c>
      <c r="E126" s="12">
        <v>8.9285714285714281E-3</v>
      </c>
      <c r="F126" s="33">
        <v>6.25E-2</v>
      </c>
      <c r="G126" s="12">
        <v>0.38926174496644295</v>
      </c>
      <c r="H126" s="12">
        <v>0.40939597315436244</v>
      </c>
      <c r="I126" s="12">
        <v>8.0536912751677847E-2</v>
      </c>
      <c r="J126" s="12">
        <v>1.3422818791946308E-2</v>
      </c>
      <c r="K126" s="33">
        <v>0.10738255033557047</v>
      </c>
      <c r="L126" s="12">
        <v>0.39423076923076922</v>
      </c>
      <c r="M126" s="12">
        <v>0.4375</v>
      </c>
      <c r="N126" s="12">
        <v>9.6153846153846159E-2</v>
      </c>
      <c r="O126" s="12">
        <v>9.6153846153846159E-3</v>
      </c>
      <c r="P126" s="33">
        <v>6.25E-2</v>
      </c>
      <c r="Q126" s="34">
        <v>0.41201716738197425</v>
      </c>
      <c r="R126" s="12">
        <v>0.42489270386266093</v>
      </c>
      <c r="S126" s="12">
        <v>0.1072961373390558</v>
      </c>
      <c r="T126" s="12">
        <v>1.2875536480686695E-2</v>
      </c>
      <c r="U126" s="12">
        <v>4.2918454935622317E-2</v>
      </c>
    </row>
    <row r="127" spans="1:25" x14ac:dyDescent="0.25">
      <c r="A127" s="7" t="s">
        <v>128</v>
      </c>
      <c r="B127" s="51">
        <v>0.27777777777777779</v>
      </c>
      <c r="C127" s="51">
        <v>0.55555555555555558</v>
      </c>
      <c r="D127" s="51">
        <v>5.5555555555555552E-2</v>
      </c>
      <c r="E127" s="51">
        <v>0</v>
      </c>
      <c r="F127" s="52">
        <v>0.1111111111111111</v>
      </c>
      <c r="G127" s="51">
        <v>0.38461538461538464</v>
      </c>
      <c r="H127" s="51">
        <v>0.38461538461538464</v>
      </c>
      <c r="I127" s="51">
        <v>0.15384615384615385</v>
      </c>
      <c r="J127" s="51">
        <v>0</v>
      </c>
      <c r="K127" s="52">
        <v>7.6923076923076927E-2</v>
      </c>
      <c r="L127" s="51">
        <v>0.54545454545454541</v>
      </c>
      <c r="M127" s="51">
        <v>0.27272727272727271</v>
      </c>
      <c r="N127" s="51">
        <v>0.12121212121212122</v>
      </c>
      <c r="O127" s="51">
        <v>0</v>
      </c>
      <c r="P127" s="52">
        <v>6.0606060606060608E-2</v>
      </c>
      <c r="Q127" s="34">
        <v>0.34285714285714286</v>
      </c>
      <c r="R127" s="12">
        <v>0.37142857142857144</v>
      </c>
      <c r="S127" s="12">
        <v>0.2</v>
      </c>
      <c r="T127" s="12">
        <v>2.8571428571428571E-2</v>
      </c>
      <c r="U127" s="12">
        <v>5.7142857142857141E-2</v>
      </c>
    </row>
    <row r="128" spans="1:25" x14ac:dyDescent="0.25">
      <c r="B128" s="19"/>
      <c r="K128"/>
      <c r="L128"/>
      <c r="M128"/>
      <c r="N128"/>
      <c r="O128"/>
      <c r="P128"/>
      <c r="Q128"/>
    </row>
    <row r="130" spans="1:6" ht="30" x14ac:dyDescent="0.25">
      <c r="A130" s="4" t="s">
        <v>166</v>
      </c>
      <c r="B130" s="53" t="s">
        <v>3</v>
      </c>
      <c r="C130" s="4" t="s">
        <v>4</v>
      </c>
      <c r="D130" s="4" t="s">
        <v>40</v>
      </c>
      <c r="E130" s="4" t="s">
        <v>92</v>
      </c>
      <c r="F130" s="4" t="s">
        <v>93</v>
      </c>
    </row>
    <row r="131" spans="1:6" x14ac:dyDescent="0.25">
      <c r="A131" s="7" t="s">
        <v>158</v>
      </c>
      <c r="B131" s="12">
        <v>0.54729729729729726</v>
      </c>
      <c r="C131" s="12">
        <v>0.52185089974293064</v>
      </c>
      <c r="D131" s="12">
        <v>0.55841121495327106</v>
      </c>
      <c r="E131" s="12">
        <v>0.64516129032258063</v>
      </c>
      <c r="F131" s="12">
        <v>0.67504835589941969</v>
      </c>
    </row>
    <row r="132" spans="1:6" x14ac:dyDescent="0.25">
      <c r="A132" s="7" t="s">
        <v>167</v>
      </c>
      <c r="B132" s="12">
        <v>0.125</v>
      </c>
      <c r="C132" s="12">
        <v>0.10539845758354756</v>
      </c>
      <c r="D132" s="12">
        <v>5.8411214953271028E-2</v>
      </c>
      <c r="E132" s="12">
        <v>5.5299539170506916E-2</v>
      </c>
      <c r="F132" s="12">
        <v>7.1566731141199227E-2</v>
      </c>
    </row>
    <row r="133" spans="1:6" x14ac:dyDescent="0.25">
      <c r="A133" s="7" t="s">
        <v>168</v>
      </c>
      <c r="B133" s="12">
        <v>0.10472972972972973</v>
      </c>
      <c r="C133" s="12">
        <v>0.14652956298200515</v>
      </c>
      <c r="D133" s="12">
        <v>0.1425233644859813</v>
      </c>
      <c r="E133" s="12">
        <v>0.12903225806451613</v>
      </c>
      <c r="F133" s="12">
        <v>0.1218568665377176</v>
      </c>
    </row>
    <row r="134" spans="1:6" x14ac:dyDescent="0.25">
      <c r="A134" s="7" t="s">
        <v>125</v>
      </c>
      <c r="B134" s="12">
        <v>0.23310810810810811</v>
      </c>
      <c r="C134" s="12">
        <v>0.23650385604113111</v>
      </c>
      <c r="D134" s="12">
        <v>0.24065420560747663</v>
      </c>
      <c r="E134" s="12">
        <v>0.17972350230414746</v>
      </c>
      <c r="F134" s="12">
        <v>0.13733075435203096</v>
      </c>
    </row>
    <row r="135" spans="1:6" x14ac:dyDescent="0.25">
      <c r="A135" s="24" t="s">
        <v>169</v>
      </c>
      <c r="B135" s="12">
        <f>1-B131-B134</f>
        <v>0.21959459459459463</v>
      </c>
      <c r="C135" s="12">
        <f>1-C131-C134</f>
        <v>0.24164524421593825</v>
      </c>
      <c r="D135" s="12">
        <f t="shared" ref="D135:F135" si="6">1-D131-D134</f>
        <v>0.2009345794392523</v>
      </c>
      <c r="E135" s="12">
        <f t="shared" si="6"/>
        <v>0.17511520737327191</v>
      </c>
      <c r="F135" s="12">
        <f t="shared" si="6"/>
        <v>0.18762088974854935</v>
      </c>
    </row>
    <row r="136" spans="1:6" x14ac:dyDescent="0.25">
      <c r="A136" s="26" t="s">
        <v>160</v>
      </c>
      <c r="B136" s="26"/>
    </row>
    <row r="138" spans="1:6" ht="30" x14ac:dyDescent="0.25">
      <c r="A138" s="4" t="s">
        <v>170</v>
      </c>
      <c r="B138" s="53" t="s">
        <v>3</v>
      </c>
      <c r="C138" s="4" t="s">
        <v>4</v>
      </c>
      <c r="D138" s="4" t="s">
        <v>40</v>
      </c>
    </row>
    <row r="139" spans="1:6" x14ac:dyDescent="0.25">
      <c r="A139" s="7" t="s">
        <v>171</v>
      </c>
      <c r="B139" s="12">
        <v>3.9647577092511016E-2</v>
      </c>
      <c r="C139" s="12">
        <v>9.1240875912408759E-2</v>
      </c>
      <c r="D139" s="12">
        <v>0.12790697674418605</v>
      </c>
    </row>
    <row r="140" spans="1:6" x14ac:dyDescent="0.25">
      <c r="A140" s="7" t="s">
        <v>172</v>
      </c>
      <c r="B140" s="12">
        <v>0.32599118942731276</v>
      </c>
      <c r="C140" s="12">
        <v>0.28102189781021897</v>
      </c>
      <c r="D140" s="12">
        <v>0.3691860465116279</v>
      </c>
    </row>
    <row r="141" spans="1:6" x14ac:dyDescent="0.25">
      <c r="A141" s="7" t="s">
        <v>173</v>
      </c>
      <c r="B141" s="12">
        <v>0.37444933920704848</v>
      </c>
      <c r="C141" s="12">
        <v>0.41240875912408759</v>
      </c>
      <c r="D141" s="12">
        <v>0.34593023255813954</v>
      </c>
    </row>
    <row r="142" spans="1:6" x14ac:dyDescent="0.25">
      <c r="A142" s="7" t="s">
        <v>174</v>
      </c>
      <c r="B142" s="12">
        <v>0.18502202643171806</v>
      </c>
      <c r="C142" s="12">
        <v>0.14963503649635038</v>
      </c>
      <c r="D142" s="12">
        <v>9.5930232558139539E-2</v>
      </c>
    </row>
    <row r="143" spans="1:6" x14ac:dyDescent="0.25">
      <c r="A143" s="7" t="s">
        <v>175</v>
      </c>
      <c r="B143" s="12">
        <v>4.405286343612335E-2</v>
      </c>
      <c r="C143" s="12">
        <v>5.1094890510948905E-2</v>
      </c>
      <c r="D143" s="12">
        <v>4.0697674418604654E-2</v>
      </c>
    </row>
    <row r="144" spans="1:6" x14ac:dyDescent="0.25">
      <c r="A144" s="7" t="s">
        <v>36</v>
      </c>
      <c r="B144" s="12">
        <v>3.0837004405286344E-2</v>
      </c>
      <c r="C144" s="12">
        <v>1.4598540145985401E-2</v>
      </c>
      <c r="D144" s="12">
        <v>2.0348837209302327E-2</v>
      </c>
    </row>
    <row r="146" spans="1:18" x14ac:dyDescent="0.25">
      <c r="A146" s="4" t="s">
        <v>176</v>
      </c>
      <c r="B146" s="53" t="s">
        <v>3</v>
      </c>
      <c r="C146" s="4" t="s">
        <v>4</v>
      </c>
      <c r="D146" s="4" t="s">
        <v>40</v>
      </c>
      <c r="E146" s="4" t="s">
        <v>177</v>
      </c>
      <c r="F146" s="4" t="s">
        <v>178</v>
      </c>
      <c r="G146" s="4" t="s">
        <v>179</v>
      </c>
      <c r="R146" s="19"/>
    </row>
    <row r="147" spans="1:18" x14ac:dyDescent="0.25">
      <c r="A147" s="7" t="s">
        <v>180</v>
      </c>
      <c r="B147" s="12">
        <v>0.13656387665198239</v>
      </c>
      <c r="C147" s="12">
        <v>0.12408759124087591</v>
      </c>
      <c r="D147" s="12">
        <v>0.02</v>
      </c>
      <c r="E147" s="12">
        <v>0.01</v>
      </c>
      <c r="F147" s="12">
        <v>0.09</v>
      </c>
      <c r="G147" s="12">
        <v>0.03</v>
      </c>
      <c r="R147" s="19"/>
    </row>
    <row r="148" spans="1:18" x14ac:dyDescent="0.25">
      <c r="A148" s="7" t="s">
        <v>181</v>
      </c>
      <c r="B148" s="12">
        <v>0.27753303964757708</v>
      </c>
      <c r="C148" s="12">
        <v>0.23722627737226276</v>
      </c>
      <c r="D148" s="12">
        <v>0.13</v>
      </c>
      <c r="E148" s="12">
        <v>0.2</v>
      </c>
      <c r="F148" s="12">
        <v>0.3</v>
      </c>
      <c r="G148" s="12">
        <v>0.24</v>
      </c>
      <c r="R148" s="19"/>
    </row>
    <row r="149" spans="1:18" x14ac:dyDescent="0.25">
      <c r="A149" s="7" t="s">
        <v>182</v>
      </c>
      <c r="B149" s="12">
        <v>0.30837004405286345</v>
      </c>
      <c r="C149" s="12">
        <v>0.37226277372262773</v>
      </c>
      <c r="D149" s="12">
        <v>0.64</v>
      </c>
      <c r="E149" s="12">
        <v>0.56999999999999995</v>
      </c>
      <c r="F149" s="12">
        <v>0.24</v>
      </c>
      <c r="G149" s="12">
        <v>0.69</v>
      </c>
      <c r="R149" s="19"/>
    </row>
    <row r="150" spans="1:18" x14ac:dyDescent="0.25">
      <c r="A150" s="7" t="s">
        <v>183</v>
      </c>
      <c r="B150" s="12">
        <v>0.25550660792951541</v>
      </c>
      <c r="C150" s="12">
        <v>0.24087591240875914</v>
      </c>
      <c r="D150" s="12">
        <v>0.19</v>
      </c>
      <c r="E150" s="12">
        <v>0.14000000000000001</v>
      </c>
      <c r="F150" s="12">
        <v>0.27</v>
      </c>
      <c r="G150" s="12"/>
      <c r="R150" s="19"/>
    </row>
    <row r="151" spans="1:18" x14ac:dyDescent="0.25">
      <c r="A151" s="7" t="s">
        <v>184</v>
      </c>
      <c r="B151" s="12">
        <v>2.2026431718061675E-2</v>
      </c>
      <c r="C151" s="12">
        <v>2.5547445255474453E-2</v>
      </c>
      <c r="D151" s="12">
        <v>0.02</v>
      </c>
      <c r="E151" s="12">
        <v>0.08</v>
      </c>
      <c r="F151" s="12">
        <v>0.1</v>
      </c>
      <c r="G151" s="12">
        <v>0.04</v>
      </c>
      <c r="R151" s="19"/>
    </row>
    <row r="152" spans="1:18" x14ac:dyDescent="0.25">
      <c r="C152" s="20"/>
      <c r="R152" s="19"/>
    </row>
    <row r="153" spans="1:18" x14ac:dyDescent="0.25">
      <c r="A153" s="4" t="s">
        <v>185</v>
      </c>
      <c r="B153" s="53" t="s">
        <v>3</v>
      </c>
      <c r="C153" s="4" t="s">
        <v>4</v>
      </c>
      <c r="D153" s="4" t="s">
        <v>40</v>
      </c>
    </row>
    <row r="154" spans="1:18" x14ac:dyDescent="0.25">
      <c r="A154" s="7" t="s">
        <v>186</v>
      </c>
      <c r="B154" s="12">
        <v>6.1674008810572688E-2</v>
      </c>
      <c r="C154" s="12">
        <v>8.7591240875912413E-2</v>
      </c>
      <c r="D154" s="12">
        <v>5.232558139534884E-2</v>
      </c>
    </row>
    <row r="155" spans="1:18" x14ac:dyDescent="0.25">
      <c r="A155" s="7" t="s">
        <v>187</v>
      </c>
      <c r="B155" s="12">
        <v>0.31277533039647576</v>
      </c>
      <c r="C155" s="12">
        <v>0.29562043795620441</v>
      </c>
      <c r="D155" s="12">
        <v>0.18023255813953487</v>
      </c>
    </row>
    <row r="156" spans="1:18" x14ac:dyDescent="0.25">
      <c r="A156" s="7" t="s">
        <v>188</v>
      </c>
      <c r="B156" s="12">
        <v>0.27753303964757708</v>
      </c>
      <c r="C156" s="12">
        <v>0.32116788321167883</v>
      </c>
      <c r="D156" s="12">
        <v>0.54069767441860461</v>
      </c>
    </row>
    <row r="157" spans="1:18" x14ac:dyDescent="0.25">
      <c r="A157" s="7" t="s">
        <v>183</v>
      </c>
      <c r="B157" s="12">
        <v>0.19383259911894274</v>
      </c>
      <c r="C157" s="12">
        <v>0.15328467153284672</v>
      </c>
      <c r="D157" s="12">
        <v>0.11918604651162791</v>
      </c>
    </row>
    <row r="158" spans="1:18" x14ac:dyDescent="0.25">
      <c r="A158" s="7" t="s">
        <v>184</v>
      </c>
      <c r="B158" s="12">
        <v>0.15418502202643172</v>
      </c>
      <c r="C158" s="12">
        <v>0.14233576642335766</v>
      </c>
      <c r="D158" s="12">
        <v>0.10755813953488372</v>
      </c>
    </row>
    <row r="159" spans="1:18" x14ac:dyDescent="0.25">
      <c r="C159" s="20"/>
      <c r="R159" s="19"/>
    </row>
    <row r="160" spans="1:18" x14ac:dyDescent="0.25">
      <c r="A160" s="4" t="s">
        <v>189</v>
      </c>
      <c r="B160" s="53" t="s">
        <v>3</v>
      </c>
      <c r="C160" s="4" t="s">
        <v>4</v>
      </c>
      <c r="D160" s="4" t="s">
        <v>40</v>
      </c>
      <c r="E160" s="4" t="s">
        <v>177</v>
      </c>
      <c r="R160" s="19"/>
    </row>
    <row r="161" spans="1:46" x14ac:dyDescent="0.25">
      <c r="A161" s="7" t="s">
        <v>190</v>
      </c>
      <c r="B161" s="12">
        <v>0.20560747663551401</v>
      </c>
      <c r="C161" s="12">
        <v>0.25663716814159293</v>
      </c>
      <c r="D161" s="12">
        <v>0.44933920704845814</v>
      </c>
      <c r="E161" s="12">
        <v>0.43877551020408162</v>
      </c>
      <c r="R161" s="19"/>
    </row>
    <row r="162" spans="1:46" x14ac:dyDescent="0.25">
      <c r="A162" s="7" t="s">
        <v>191</v>
      </c>
      <c r="B162" s="12">
        <v>0.22429906542056074</v>
      </c>
      <c r="C162" s="12">
        <v>0.21238938053097345</v>
      </c>
      <c r="D162" s="12">
        <v>0.32158590308370044</v>
      </c>
      <c r="E162" s="12">
        <v>0.28061224489795916</v>
      </c>
      <c r="R162" s="19"/>
    </row>
    <row r="163" spans="1:46" x14ac:dyDescent="0.25">
      <c r="A163" s="7" t="s">
        <v>192</v>
      </c>
      <c r="B163" s="12">
        <v>0.52336448598130836</v>
      </c>
      <c r="C163" s="12">
        <v>0.54867256637168138</v>
      </c>
      <c r="D163" s="12">
        <v>0.52422907488986781</v>
      </c>
      <c r="E163" s="12">
        <v>0.43877551020408162</v>
      </c>
      <c r="R163" s="19"/>
    </row>
    <row r="164" spans="1:46" x14ac:dyDescent="0.25">
      <c r="A164" s="7" t="s">
        <v>193</v>
      </c>
      <c r="B164" s="12">
        <v>0.16822429906542055</v>
      </c>
      <c r="C164" s="12">
        <v>0.16814159292035399</v>
      </c>
      <c r="D164" s="12">
        <v>0.13656387665198239</v>
      </c>
      <c r="E164" s="12">
        <v>0.13775510204081631</v>
      </c>
      <c r="R164" s="19"/>
    </row>
    <row r="165" spans="1:46" x14ac:dyDescent="0.25">
      <c r="A165" s="7" t="s">
        <v>194</v>
      </c>
      <c r="B165" s="12">
        <v>0.43925233644859812</v>
      </c>
      <c r="C165" s="12">
        <v>0.46902654867256638</v>
      </c>
      <c r="D165" s="12">
        <v>0.40088105726872247</v>
      </c>
      <c r="E165" s="12">
        <v>0.39285714285714285</v>
      </c>
      <c r="R165" s="19"/>
    </row>
    <row r="166" spans="1:46" x14ac:dyDescent="0.25">
      <c r="A166" s="7" t="s">
        <v>195</v>
      </c>
      <c r="B166" s="12">
        <v>0.74766355140186913</v>
      </c>
      <c r="C166" s="12">
        <v>0.88495575221238942</v>
      </c>
      <c r="D166" s="12">
        <v>0.76211453744493396</v>
      </c>
      <c r="E166" s="12">
        <v>0.82653061224489799</v>
      </c>
      <c r="R166" s="19"/>
    </row>
    <row r="167" spans="1:46" x14ac:dyDescent="0.25">
      <c r="A167" s="7" t="s">
        <v>196</v>
      </c>
      <c r="B167" s="12">
        <v>0.55140186915887845</v>
      </c>
      <c r="C167" s="12">
        <v>0.48672566371681414</v>
      </c>
      <c r="D167" s="12">
        <v>0.54185022026431717</v>
      </c>
      <c r="E167" s="12">
        <v>0.51020408163265307</v>
      </c>
      <c r="R167" s="19"/>
    </row>
    <row r="168" spans="1:46" x14ac:dyDescent="0.25">
      <c r="A168" s="7" t="s">
        <v>197</v>
      </c>
      <c r="B168" s="12">
        <v>0.20560747663551401</v>
      </c>
      <c r="C168" s="12">
        <v>0.29203539823008851</v>
      </c>
      <c r="D168" s="12">
        <v>0.26431718061674009</v>
      </c>
      <c r="E168" s="12">
        <v>0.17346938775510204</v>
      </c>
      <c r="R168" s="19"/>
    </row>
    <row r="169" spans="1:46" x14ac:dyDescent="0.25">
      <c r="A169" s="7" t="s">
        <v>198</v>
      </c>
      <c r="B169" s="12">
        <v>8.4112149532710276E-2</v>
      </c>
      <c r="C169" s="12">
        <v>9.7345132743362831E-2</v>
      </c>
      <c r="D169" s="12">
        <v>0.13656387665198239</v>
      </c>
      <c r="E169" s="12">
        <v>0.16326530612244897</v>
      </c>
      <c r="R169" s="19"/>
    </row>
    <row r="170" spans="1:46" x14ac:dyDescent="0.25">
      <c r="A170" s="7" t="s">
        <v>199</v>
      </c>
      <c r="B170" s="12">
        <v>0.27102803738317754</v>
      </c>
      <c r="C170" s="12">
        <v>0.30973451327433627</v>
      </c>
      <c r="D170" s="12">
        <v>0.24229074889867841</v>
      </c>
      <c r="E170" s="12">
        <v>0.21938775510204081</v>
      </c>
      <c r="R170" s="19"/>
    </row>
    <row r="171" spans="1:46" x14ac:dyDescent="0.25">
      <c r="A171" s="7" t="s">
        <v>200</v>
      </c>
      <c r="B171" s="12">
        <v>1.8691588785046728E-2</v>
      </c>
      <c r="C171" s="12">
        <v>4.4247787610619468E-2</v>
      </c>
      <c r="D171" s="12">
        <v>0.11013215859030837</v>
      </c>
      <c r="E171" s="12">
        <v>5.1020408163265307E-2</v>
      </c>
      <c r="R171" s="19"/>
    </row>
    <row r="172" spans="1:46" x14ac:dyDescent="0.25">
      <c r="C172" s="20"/>
      <c r="R172" s="19"/>
    </row>
    <row r="173" spans="1:46" x14ac:dyDescent="0.25">
      <c r="A173" s="4" t="s">
        <v>201</v>
      </c>
      <c r="B173" s="53" t="s">
        <v>3</v>
      </c>
      <c r="C173" s="4" t="s">
        <v>4</v>
      </c>
      <c r="D173" s="4" t="s">
        <v>40</v>
      </c>
      <c r="E173" s="4" t="s">
        <v>177</v>
      </c>
      <c r="R173" s="19"/>
    </row>
    <row r="174" spans="1:46" s="19" customFormat="1" x14ac:dyDescent="0.25">
      <c r="A174" s="7" t="s">
        <v>202</v>
      </c>
      <c r="B174" s="12">
        <v>0.65517241379310343</v>
      </c>
      <c r="C174" s="12">
        <v>0.69696969696969702</v>
      </c>
      <c r="D174" s="12">
        <v>0.4576271186440678</v>
      </c>
      <c r="E174" s="12">
        <v>0.26865671641791045</v>
      </c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</row>
    <row r="175" spans="1:46" s="19" customFormat="1" x14ac:dyDescent="0.25">
      <c r="A175" s="7" t="s">
        <v>203</v>
      </c>
      <c r="B175" s="12">
        <v>0.13793103448275862</v>
      </c>
      <c r="C175" s="12">
        <v>0.10606060606060606</v>
      </c>
      <c r="D175" s="12">
        <v>0.22033898305084745</v>
      </c>
      <c r="E175" s="12">
        <v>0.62686567164179108</v>
      </c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</row>
    <row r="176" spans="1:46" s="19" customFormat="1" x14ac:dyDescent="0.25">
      <c r="A176" s="7" t="s">
        <v>204</v>
      </c>
      <c r="B176" s="12">
        <v>0.1206896551724138</v>
      </c>
      <c r="C176" s="12">
        <v>0.19696969696969696</v>
      </c>
      <c r="D176" s="12">
        <v>0.11864406779661017</v>
      </c>
      <c r="E176" s="12">
        <v>7.4626865671641784E-2</v>
      </c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</row>
    <row r="177" spans="1:46" s="19" customFormat="1" x14ac:dyDescent="0.25">
      <c r="A177" s="7" t="s">
        <v>205</v>
      </c>
      <c r="B177" s="12">
        <v>5.1724137931034482E-2</v>
      </c>
      <c r="C177" s="12">
        <v>0.15151515151515152</v>
      </c>
      <c r="D177" s="12">
        <v>0.10169491525423729</v>
      </c>
      <c r="E177" s="12">
        <v>0</v>
      </c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</row>
    <row r="178" spans="1:46" s="19" customFormat="1" x14ac:dyDescent="0.25">
      <c r="A178" s="7" t="s">
        <v>206</v>
      </c>
      <c r="B178" s="12">
        <v>5.1724137931034482E-2</v>
      </c>
      <c r="C178" s="12">
        <v>0.12121212121212122</v>
      </c>
      <c r="D178" s="12">
        <v>0.1864406779661017</v>
      </c>
      <c r="E178" s="12">
        <v>5.9701492537313432E-2</v>
      </c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</row>
    <row r="179" spans="1:46" s="19" customFormat="1" x14ac:dyDescent="0.25">
      <c r="A179" s="7" t="s">
        <v>207</v>
      </c>
      <c r="B179" s="12">
        <v>0.20689655172413793</v>
      </c>
      <c r="C179" s="12">
        <v>0.21212121212121213</v>
      </c>
      <c r="D179" s="12">
        <v>0.25423728813559321</v>
      </c>
      <c r="E179" s="12">
        <v>8.9552238805970144E-2</v>
      </c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</row>
    <row r="180" spans="1:46" s="19" customFormat="1" x14ac:dyDescent="0.25">
      <c r="A180" s="7" t="s">
        <v>208</v>
      </c>
      <c r="B180" s="12">
        <v>0.17241379310344829</v>
      </c>
      <c r="C180" s="12">
        <v>0.12121212121212122</v>
      </c>
      <c r="D180" s="12">
        <v>0.22033898305084745</v>
      </c>
      <c r="E180" s="12">
        <v>0.14925373134328357</v>
      </c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</row>
    <row r="181" spans="1:46" s="19" customFormat="1" x14ac:dyDescent="0.25">
      <c r="A181" s="7" t="s">
        <v>209</v>
      </c>
      <c r="B181" s="12">
        <v>0.34482758620689657</v>
      </c>
      <c r="C181" s="12">
        <v>0.25757575757575757</v>
      </c>
      <c r="D181" s="12">
        <v>0.33898305084745761</v>
      </c>
      <c r="E181" s="12">
        <v>0.29850746268656714</v>
      </c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</row>
    <row r="182" spans="1:46" s="19" customFormat="1" x14ac:dyDescent="0.25">
      <c r="A182" s="7" t="s">
        <v>210</v>
      </c>
      <c r="B182" s="12">
        <v>0.20689655172413793</v>
      </c>
      <c r="C182" s="12">
        <v>0.13636363636363635</v>
      </c>
      <c r="D182" s="12">
        <v>0.25423728813559321</v>
      </c>
      <c r="E182" s="12">
        <v>0.22388059701492538</v>
      </c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</row>
    <row r="183" spans="1:46" s="19" customFormat="1" x14ac:dyDescent="0.25">
      <c r="A183" s="7" t="s">
        <v>211</v>
      </c>
      <c r="B183" s="12">
        <v>1.7241379310344827E-2</v>
      </c>
      <c r="C183" s="12">
        <v>0</v>
      </c>
      <c r="D183" s="12">
        <v>0.11864406779661017</v>
      </c>
      <c r="E183" s="12">
        <v>7.4626865671641784E-2</v>
      </c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</row>
  </sheetData>
  <mergeCells count="41">
    <mergeCell ref="N11:Q11"/>
    <mergeCell ref="B19:E19"/>
    <mergeCell ref="F19:I19"/>
    <mergeCell ref="J19:M19"/>
    <mergeCell ref="N19:Q19"/>
    <mergeCell ref="B49:D49"/>
    <mergeCell ref="E49:G49"/>
    <mergeCell ref="H49:J49"/>
    <mergeCell ref="K49:M49"/>
    <mergeCell ref="B11:E11"/>
    <mergeCell ref="F11:I11"/>
    <mergeCell ref="J11:M11"/>
    <mergeCell ref="A35:A36"/>
    <mergeCell ref="B35:F35"/>
    <mergeCell ref="G35:K35"/>
    <mergeCell ref="L35:P35"/>
    <mergeCell ref="Q35:U35"/>
    <mergeCell ref="B57:D57"/>
    <mergeCell ref="E57:G57"/>
    <mergeCell ref="H57:J57"/>
    <mergeCell ref="K57:M57"/>
    <mergeCell ref="A72:A73"/>
    <mergeCell ref="B72:F72"/>
    <mergeCell ref="G72:K72"/>
    <mergeCell ref="L72:P72"/>
    <mergeCell ref="Q72:U72"/>
    <mergeCell ref="A100:A101"/>
    <mergeCell ref="B100:F100"/>
    <mergeCell ref="G100:K100"/>
    <mergeCell ref="L100:P100"/>
    <mergeCell ref="Q100:U100"/>
    <mergeCell ref="A123:A124"/>
    <mergeCell ref="B123:F123"/>
    <mergeCell ref="G123:K123"/>
    <mergeCell ref="L123:P123"/>
    <mergeCell ref="Q123:U123"/>
    <mergeCell ref="A108:A109"/>
    <mergeCell ref="B108:G108"/>
    <mergeCell ref="H108:M108"/>
    <mergeCell ref="N108:S108"/>
    <mergeCell ref="T108:Y108"/>
  </mergeCells>
  <conditionalFormatting sqref="B5:B8">
    <cfRule type="colorScale" priority="11">
      <colorScale>
        <cfvo type="min"/>
        <cfvo type="max"/>
        <color rgb="FFFCFCFF"/>
        <color rgb="FF63BE7B"/>
      </colorScale>
    </cfRule>
  </conditionalFormatting>
  <conditionalFormatting sqref="B42:B45">
    <cfRule type="colorScale" priority="10">
      <colorScale>
        <cfvo type="min"/>
        <cfvo type="max"/>
        <color rgb="FFFCFCFF"/>
        <color rgb="FF63BE7B"/>
      </colorScale>
    </cfRule>
  </conditionalFormatting>
  <conditionalFormatting sqref="B92:B97">
    <cfRule type="colorScale" priority="18">
      <colorScale>
        <cfvo type="min"/>
        <cfvo type="max"/>
        <color rgb="FFFCFCFF"/>
        <color rgb="FF63BE7B"/>
      </colorScale>
    </cfRule>
  </conditionalFormatting>
  <conditionalFormatting sqref="B110:B121"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1:B135">
    <cfRule type="colorScale" priority="14">
      <colorScale>
        <cfvo type="min"/>
        <cfvo type="max"/>
        <color rgb="FFFCFCFF"/>
        <color rgb="FF63BE7B"/>
      </colorScale>
    </cfRule>
    <cfRule type="colorScale" priority="15">
      <colorScale>
        <cfvo type="min"/>
        <cfvo type="max"/>
        <color rgb="FFFFEF9C"/>
        <color rgb="FF63BE7B"/>
      </colorScale>
    </cfRule>
  </conditionalFormatting>
  <conditionalFormatting sqref="B139:B144">
    <cfRule type="colorScale" priority="12">
      <colorScale>
        <cfvo type="min"/>
        <cfvo type="max"/>
        <color rgb="FFFCFCFF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47:B151">
    <cfRule type="colorScale" priority="6">
      <colorScale>
        <cfvo type="min"/>
        <cfvo type="max"/>
        <color rgb="FFFCFCFF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B154:B158">
    <cfRule type="colorScale" priority="5">
      <colorScale>
        <cfvo type="min"/>
        <cfvo type="max"/>
        <color rgb="FFFCFCFF"/>
        <color rgb="FF63BE7B"/>
      </colorScale>
    </cfRule>
  </conditionalFormatting>
  <conditionalFormatting sqref="B161:B171">
    <cfRule type="colorScale" priority="3">
      <colorScale>
        <cfvo type="min"/>
        <cfvo type="max"/>
        <color rgb="FFFCFCFF"/>
        <color rgb="FF63BE7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B174:B183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conditionalFormatting sqref="B51:D55">
    <cfRule type="colorScale" priority="20">
      <colorScale>
        <cfvo type="min"/>
        <cfvo type="max"/>
        <color rgb="FFFCFCFF"/>
        <color rgb="FF63BE7B"/>
      </colorScale>
    </cfRule>
  </conditionalFormatting>
  <conditionalFormatting sqref="B59:D70">
    <cfRule type="colorScale" priority="53">
      <colorScale>
        <cfvo type="min"/>
        <cfvo type="max"/>
        <color rgb="FFFCFCFF"/>
        <color rgb="FF63BE7B"/>
      </colorScale>
    </cfRule>
  </conditionalFormatting>
  <conditionalFormatting sqref="B13:E17">
    <cfRule type="colorScale" priority="22">
      <colorScale>
        <cfvo type="min"/>
        <cfvo type="max"/>
        <color rgb="FFFCFCFF"/>
        <color rgb="FF63BE7B"/>
      </colorScale>
    </cfRule>
  </conditionalFormatting>
  <conditionalFormatting sqref="B21:E32">
    <cfRule type="colorScale" priority="51">
      <colorScale>
        <cfvo type="min"/>
        <cfvo type="max"/>
        <color rgb="FFFCFCFF"/>
        <color rgb="FF63BE7B"/>
      </colorScale>
    </cfRule>
  </conditionalFormatting>
  <conditionalFormatting sqref="B110:E121">
    <cfRule type="colorScale" priority="55">
      <colorScale>
        <cfvo type="min"/>
        <cfvo type="max"/>
        <color rgb="FFFCFCFF"/>
        <color rgb="FF63BE7B"/>
      </colorScale>
    </cfRule>
  </conditionalFormatting>
  <conditionalFormatting sqref="B37:F39">
    <cfRule type="colorScale" priority="21">
      <colorScale>
        <cfvo type="min"/>
        <cfvo type="max"/>
        <color rgb="FFFCFCFF"/>
        <color rgb="FF63BE7B"/>
      </colorScale>
    </cfRule>
  </conditionalFormatting>
  <conditionalFormatting sqref="B74:F75">
    <cfRule type="colorScale" priority="19">
      <colorScale>
        <cfvo type="min"/>
        <cfvo type="max"/>
        <color rgb="FFFCFCFF"/>
        <color rgb="FF63BE7B"/>
      </colorScale>
    </cfRule>
  </conditionalFormatting>
  <conditionalFormatting sqref="B102:F106">
    <cfRule type="colorScale" priority="17">
      <colorScale>
        <cfvo type="min"/>
        <cfvo type="max"/>
        <color rgb="FFFCFCFF"/>
        <color rgb="FF63BE7B"/>
      </colorScale>
    </cfRule>
  </conditionalFormatting>
  <conditionalFormatting sqref="B125:F127">
    <cfRule type="colorScale" priority="16">
      <colorScale>
        <cfvo type="min"/>
        <cfvo type="max"/>
        <color rgb="FFFCFCFF"/>
        <color rgb="FF63BE7B"/>
      </colorScale>
    </cfRule>
  </conditionalFormatting>
  <conditionalFormatting sqref="B78:G81">
    <cfRule type="colorScale" priority="9">
      <colorScale>
        <cfvo type="min"/>
        <cfvo type="max"/>
        <color rgb="FFFCFCFF"/>
        <color rgb="FF63BE7B"/>
      </colorScale>
    </cfRule>
  </conditionalFormatting>
  <conditionalFormatting sqref="B84:G87">
    <cfRule type="colorScale" priority="8">
      <colorScale>
        <cfvo type="min"/>
        <cfvo type="max"/>
        <color rgb="FFFCFCFF"/>
        <color rgb="FF63BE7B"/>
      </colorScale>
    </cfRule>
  </conditionalFormatting>
  <conditionalFormatting sqref="B56:J56 E51:M55">
    <cfRule type="colorScale" priority="24">
      <colorScale>
        <cfvo type="min"/>
        <cfvo type="max"/>
        <color rgb="FFFCFCFF"/>
        <color rgb="FF63BE7B"/>
      </colorScale>
    </cfRule>
  </conditionalFormatting>
  <conditionalFormatting sqref="C131:C135 D135:F135">
    <cfRule type="colorScale" priority="30">
      <colorScale>
        <cfvo type="min"/>
        <cfvo type="max"/>
        <color rgb="FFFCFCFF"/>
        <color rgb="FF63BE7B"/>
      </colorScale>
    </cfRule>
    <cfRule type="colorScale" priority="31">
      <colorScale>
        <cfvo type="min"/>
        <cfvo type="max"/>
        <color rgb="FFFFEF9C"/>
        <color rgb="FF63BE7B"/>
      </colorScale>
    </cfRule>
  </conditionalFormatting>
  <conditionalFormatting sqref="C139:C144">
    <cfRule type="colorScale" priority="43">
      <colorScale>
        <cfvo type="min"/>
        <cfvo type="max"/>
        <color rgb="FFFCFCFF"/>
        <color rgb="FF63BE7B"/>
      </colorScale>
    </cfRule>
    <cfRule type="colorScale" priority="44">
      <colorScale>
        <cfvo type="min"/>
        <cfvo type="max"/>
        <color rgb="FFFFEF9C"/>
        <color rgb="FF63BE7B"/>
      </colorScale>
    </cfRule>
  </conditionalFormatting>
  <conditionalFormatting sqref="C154:D158">
    <cfRule type="colorScale" priority="27">
      <colorScale>
        <cfvo type="min"/>
        <cfvo type="max"/>
        <color rgb="FFFCFCFF"/>
        <color rgb="FF63BE7B"/>
      </colorScale>
    </cfRule>
  </conditionalFormatting>
  <conditionalFormatting sqref="C110:E121">
    <cfRule type="colorScale" priority="56">
      <colorScale>
        <cfvo type="min"/>
        <cfvo type="max"/>
        <color rgb="FFFFEF9C"/>
        <color rgb="FF63BE7B"/>
      </colorScale>
    </cfRule>
  </conditionalFormatting>
  <conditionalFormatting sqref="C161:E171">
    <cfRule type="colorScale" priority="39">
      <colorScale>
        <cfvo type="min"/>
        <cfvo type="max"/>
        <color rgb="FFFCFCFF"/>
        <color rgb="FF63BE7B"/>
      </colorScale>
    </cfRule>
    <cfRule type="colorScale" priority="40">
      <colorScale>
        <cfvo type="min"/>
        <cfvo type="max"/>
        <color rgb="FFFFEF9C"/>
        <color rgb="FF63BE7B"/>
      </colorScale>
    </cfRule>
  </conditionalFormatting>
  <conditionalFormatting sqref="C174:E183">
    <cfRule type="colorScale" priority="37">
      <colorScale>
        <cfvo type="min"/>
        <cfvo type="max"/>
        <color rgb="FFFCFCFF"/>
        <color rgb="FF63BE7B"/>
      </colorScale>
    </cfRule>
    <cfRule type="colorScale" priority="38">
      <colorScale>
        <cfvo type="min"/>
        <cfvo type="max"/>
        <color rgb="FFFFEF9C"/>
        <color rgb="FF63BE7B"/>
      </colorScale>
    </cfRule>
  </conditionalFormatting>
  <conditionalFormatting sqref="C5:F8">
    <cfRule type="colorScale" priority="25">
      <colorScale>
        <cfvo type="min"/>
        <cfvo type="max"/>
        <color rgb="FFFCFCFF"/>
        <color rgb="FF63BE7B"/>
      </colorScale>
    </cfRule>
  </conditionalFormatting>
  <conditionalFormatting sqref="C42:F45">
    <cfRule type="colorScale" priority="32">
      <colorScale>
        <cfvo type="min"/>
        <cfvo type="max"/>
        <color rgb="FFFCFCFF"/>
        <color rgb="FF63BE7B"/>
      </colorScale>
    </cfRule>
  </conditionalFormatting>
  <conditionalFormatting sqref="C92:G97">
    <cfRule type="colorScale" priority="34">
      <colorScale>
        <cfvo type="min"/>
        <cfvo type="max"/>
        <color rgb="FFFCFCFF"/>
        <color rgb="FF63BE7B"/>
      </colorScale>
    </cfRule>
  </conditionalFormatting>
  <conditionalFormatting sqref="C147:G151">
    <cfRule type="colorScale" priority="41">
      <colorScale>
        <cfvo type="min"/>
        <cfvo type="max"/>
        <color rgb="FFFCFCFF"/>
        <color rgb="FF63BE7B"/>
      </colorScale>
    </cfRule>
    <cfRule type="colorScale" priority="42">
      <colorScale>
        <cfvo type="min"/>
        <cfvo type="max"/>
        <color rgb="FFFFEF9C"/>
        <color rgb="FF63BE7B"/>
      </colorScale>
    </cfRule>
  </conditionalFormatting>
  <conditionalFormatting sqref="D131:D134">
    <cfRule type="colorScale" priority="46">
      <colorScale>
        <cfvo type="min"/>
        <cfvo type="max"/>
        <color rgb="FFFFEF9C"/>
        <color rgb="FF63BE7B"/>
      </colorScale>
    </cfRule>
  </conditionalFormatting>
  <conditionalFormatting sqref="D139:D144">
    <cfRule type="colorScale" priority="28">
      <colorScale>
        <cfvo type="min"/>
        <cfvo type="max"/>
        <color rgb="FFFCFCFF"/>
        <color rgb="FF63BE7B"/>
      </colorScale>
    </cfRule>
    <cfRule type="colorScale" priority="29">
      <colorScale>
        <cfvo type="min"/>
        <cfvo type="max"/>
        <color rgb="FFFFEF9C"/>
        <color rgb="FF63BE7B"/>
      </colorScale>
    </cfRule>
  </conditionalFormatting>
  <conditionalFormatting sqref="D131:F134">
    <cfRule type="colorScale" priority="45">
      <colorScale>
        <cfvo type="min"/>
        <cfvo type="max"/>
        <color rgb="FFFCFCFF"/>
        <color rgb="FF63BE7B"/>
      </colorScale>
    </cfRule>
  </conditionalFormatting>
  <conditionalFormatting sqref="E131:F134">
    <cfRule type="colorScale" priority="47">
      <colorScale>
        <cfvo type="min"/>
        <cfvo type="max"/>
        <color rgb="FFFFEF9C"/>
        <color rgb="FF63BE7B"/>
      </colorScale>
    </cfRule>
  </conditionalFormatting>
  <conditionalFormatting sqref="E59:M70">
    <cfRule type="colorScale" priority="52">
      <colorScale>
        <cfvo type="min"/>
        <cfvo type="max"/>
        <color rgb="FFFCFCFF"/>
        <color rgb="FF63BE7B"/>
      </colorScale>
    </cfRule>
  </conditionalFormatting>
  <conditionalFormatting sqref="F21:I32">
    <cfRule type="colorScale" priority="48">
      <colorScale>
        <cfvo type="min"/>
        <cfvo type="max"/>
        <color rgb="FFFCFCFF"/>
        <color rgb="FF63BE7B"/>
      </colorScale>
    </cfRule>
  </conditionalFormatting>
  <conditionalFormatting sqref="F13:Q17">
    <cfRule type="colorScale" priority="26">
      <colorScale>
        <cfvo type="min"/>
        <cfvo type="max"/>
        <color rgb="FFFCFCFF"/>
        <color rgb="FF63BE7B"/>
      </colorScale>
    </cfRule>
  </conditionalFormatting>
  <conditionalFormatting sqref="G110:G121">
    <cfRule type="colorScale" priority="5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37:U39">
    <cfRule type="colorScale" priority="36">
      <colorScale>
        <cfvo type="min"/>
        <cfvo type="max"/>
        <color rgb="FFFCFCFF"/>
        <color rgb="FF63BE7B"/>
      </colorScale>
    </cfRule>
  </conditionalFormatting>
  <conditionalFormatting sqref="G74:U75">
    <cfRule type="colorScale" priority="35">
      <colorScale>
        <cfvo type="min"/>
        <cfvo type="max"/>
        <color rgb="FFFCFCFF"/>
        <color rgb="FF63BE7B"/>
      </colorScale>
    </cfRule>
  </conditionalFormatting>
  <conditionalFormatting sqref="G102:U106">
    <cfRule type="colorScale" priority="23">
      <colorScale>
        <cfvo type="min"/>
        <cfvo type="max"/>
        <color rgb="FFFCFCFF"/>
        <color rgb="FF63BE7B"/>
      </colorScale>
    </cfRule>
  </conditionalFormatting>
  <conditionalFormatting sqref="G125:U127">
    <cfRule type="colorScale" priority="33">
      <colorScale>
        <cfvo type="min"/>
        <cfvo type="max"/>
        <color rgb="FFFCFCFF"/>
        <color rgb="FF63BE7B"/>
      </colorScale>
    </cfRule>
  </conditionalFormatting>
  <conditionalFormatting sqref="H110:H121">
    <cfRule type="colorScale" priority="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10:K121">
    <cfRule type="colorScale" priority="59">
      <colorScale>
        <cfvo type="min"/>
        <cfvo type="max"/>
        <color rgb="FFFCFCFF"/>
        <color rgb="FF63BE7B"/>
      </colorScale>
    </cfRule>
  </conditionalFormatting>
  <conditionalFormatting sqref="I110:K121">
    <cfRule type="colorScale" priority="60">
      <colorScale>
        <cfvo type="min"/>
        <cfvo type="max"/>
        <color rgb="FFFFEF9C"/>
        <color rgb="FF63BE7B"/>
      </colorScale>
    </cfRule>
  </conditionalFormatting>
  <conditionalFormatting sqref="J21:M32">
    <cfRule type="colorScale" priority="49">
      <colorScale>
        <cfvo type="min"/>
        <cfvo type="max"/>
        <color rgb="FFFCFCFF"/>
        <color rgb="FF63BE7B"/>
      </colorScale>
    </cfRule>
  </conditionalFormatting>
  <conditionalFormatting sqref="M110:M121">
    <cfRule type="colorScale" priority="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110:N121">
    <cfRule type="colorScale" priority="6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21:Q32">
    <cfRule type="colorScale" priority="50">
      <colorScale>
        <cfvo type="min"/>
        <cfvo type="max"/>
        <color rgb="FFFCFCFF"/>
        <color rgb="FF63BE7B"/>
      </colorScale>
    </cfRule>
  </conditionalFormatting>
  <conditionalFormatting sqref="N110:Q121">
    <cfRule type="colorScale" priority="64">
      <colorScale>
        <cfvo type="min"/>
        <cfvo type="max"/>
        <color rgb="FFFCFCFF"/>
        <color rgb="FF63BE7B"/>
      </colorScale>
    </cfRule>
    <cfRule type="colorScale" priority="65">
      <colorScale>
        <cfvo type="min"/>
        <cfvo type="max"/>
        <color rgb="FFFCFCFF"/>
        <color rgb="FF63BE7B"/>
      </colorScale>
    </cfRule>
  </conditionalFormatting>
  <conditionalFormatting sqref="O110:Q121">
    <cfRule type="colorScale" priority="66">
      <colorScale>
        <cfvo type="min"/>
        <cfvo type="max"/>
        <color rgb="FFFFEF9C"/>
        <color rgb="FF63BE7B"/>
      </colorScale>
    </cfRule>
    <cfRule type="colorScale" priority="67">
      <colorScale>
        <cfvo type="min"/>
        <cfvo type="max"/>
        <color rgb="FFFFEF9C"/>
        <color rgb="FF63BE7B"/>
      </colorScale>
    </cfRule>
  </conditionalFormatting>
  <conditionalFormatting sqref="S110:S121">
    <cfRule type="colorScale" priority="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110:T121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T110:W121">
    <cfRule type="colorScale" priority="70">
      <colorScale>
        <cfvo type="min"/>
        <cfvo type="max"/>
        <color rgb="FFFCFCFF"/>
        <color rgb="FF63BE7B"/>
      </colorScale>
    </cfRule>
  </conditionalFormatting>
  <conditionalFormatting sqref="U110:W121">
    <cfRule type="colorScale" priority="71">
      <colorScale>
        <cfvo type="min"/>
        <cfvo type="max"/>
        <color rgb="FFFFEF9C"/>
        <color rgb="FF63BE7B"/>
      </colorScale>
    </cfRule>
  </conditionalFormatting>
  <conditionalFormatting sqref="Y110:Y121">
    <cfRule type="colorScale" priority="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A8B9-B601-4906-A5D6-83D3E21989C1}">
  <dimension ref="A1:AS191"/>
  <sheetViews>
    <sheetView showGridLines="0"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D176" sqref="D176"/>
    </sheetView>
  </sheetViews>
  <sheetFormatPr defaultRowHeight="15" x14ac:dyDescent="0.25"/>
  <cols>
    <col min="1" max="1" width="66.140625" style="20" customWidth="1"/>
    <col min="2" max="2" width="13.5703125" style="20" customWidth="1"/>
    <col min="3" max="17" width="13.5703125" style="19" customWidth="1"/>
    <col min="18" max="19" width="13.5703125" customWidth="1"/>
  </cols>
  <sheetData>
    <row r="1" spans="1:19" ht="20.25" thickBot="1" x14ac:dyDescent="0.3">
      <c r="A1" s="21" t="s">
        <v>212</v>
      </c>
      <c r="B1" s="54"/>
      <c r="C1" s="55"/>
      <c r="D1" s="55"/>
      <c r="E1" s="55"/>
      <c r="F1" s="55"/>
      <c r="G1" s="55"/>
    </row>
    <row r="2" spans="1:19" ht="16.5" thickTop="1" x14ac:dyDescent="0.25">
      <c r="A2" s="2" t="s">
        <v>38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9" ht="15.75" x14ac:dyDescent="0.25">
      <c r="A3" s="2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9" x14ac:dyDescent="0.25">
      <c r="A4" s="4" t="s">
        <v>213</v>
      </c>
      <c r="B4" s="53" t="s">
        <v>3</v>
      </c>
      <c r="C4" s="4" t="s">
        <v>4</v>
      </c>
      <c r="D4" s="6" t="s">
        <v>40</v>
      </c>
      <c r="E4" s="6" t="s">
        <v>92</v>
      </c>
      <c r="R4" s="19"/>
    </row>
    <row r="5" spans="1:19" x14ac:dyDescent="0.25">
      <c r="A5" s="36" t="s">
        <v>150</v>
      </c>
      <c r="B5" s="12">
        <v>0.83108108108108114</v>
      </c>
      <c r="C5" s="12">
        <v>0.84832904884318761</v>
      </c>
      <c r="D5" s="12">
        <v>0.85915492957746475</v>
      </c>
      <c r="E5" s="12">
        <v>0.9</v>
      </c>
      <c r="R5" s="19"/>
    </row>
    <row r="6" spans="1:19" x14ac:dyDescent="0.25">
      <c r="A6" s="7" t="s">
        <v>102</v>
      </c>
      <c r="B6" s="12">
        <v>0.60526315789473684</v>
      </c>
      <c r="C6" s="12">
        <v>0.71304347826086956</v>
      </c>
      <c r="D6" s="12">
        <v>0.6216216216216216</v>
      </c>
      <c r="E6" s="12">
        <v>0.72881355932203384</v>
      </c>
      <c r="R6" s="19"/>
    </row>
    <row r="7" spans="1:19" x14ac:dyDescent="0.25">
      <c r="A7" s="7" t="s">
        <v>103</v>
      </c>
      <c r="B7" s="12">
        <v>0.8666666666666667</v>
      </c>
      <c r="C7" s="12">
        <v>0.86792452830188682</v>
      </c>
      <c r="D7" s="12">
        <v>0.89473684210526316</v>
      </c>
      <c r="E7" s="12">
        <v>0.92307692307692313</v>
      </c>
      <c r="R7" s="19"/>
    </row>
    <row r="8" spans="1:19" x14ac:dyDescent="0.25">
      <c r="A8" s="7" t="s">
        <v>104</v>
      </c>
      <c r="B8" s="12">
        <v>0.90909090909090906</v>
      </c>
      <c r="C8" s="12">
        <v>0.93617021276595747</v>
      </c>
      <c r="D8" s="12">
        <v>0.92537313432835822</v>
      </c>
      <c r="E8" s="12">
        <v>0.96923076923076923</v>
      </c>
      <c r="R8" s="19"/>
    </row>
    <row r="9" spans="1:19" x14ac:dyDescent="0.25">
      <c r="A9" s="7" t="s">
        <v>105</v>
      </c>
      <c r="B9" s="12">
        <v>0.97560975609756095</v>
      </c>
      <c r="C9" s="12">
        <v>0.94117647058823528</v>
      </c>
      <c r="D9" s="12">
        <v>0.92063492063492058</v>
      </c>
      <c r="E9" s="12">
        <v>1</v>
      </c>
      <c r="R9" s="19"/>
    </row>
    <row r="10" spans="1:19" x14ac:dyDescent="0.25">
      <c r="A10" s="7" t="s">
        <v>106</v>
      </c>
      <c r="B10" s="12">
        <v>0.93023255813953487</v>
      </c>
      <c r="C10" s="12">
        <v>0.94339622641509435</v>
      </c>
      <c r="D10" s="12">
        <v>0.91304347826086951</v>
      </c>
      <c r="E10" s="12">
        <v>0.98484848484848486</v>
      </c>
      <c r="R10" s="19"/>
    </row>
    <row r="11" spans="1:19" x14ac:dyDescent="0.25">
      <c r="B11" s="25"/>
      <c r="C11" s="25"/>
      <c r="Q11"/>
    </row>
    <row r="12" spans="1:19" x14ac:dyDescent="0.25">
      <c r="A12" s="143" t="s">
        <v>214</v>
      </c>
      <c r="B12" s="188" t="s">
        <v>215</v>
      </c>
      <c r="C12" s="189"/>
      <c r="D12" s="189"/>
      <c r="E12" s="189"/>
      <c r="F12" s="189"/>
      <c r="G12" s="190"/>
      <c r="H12" s="191" t="s">
        <v>216</v>
      </c>
      <c r="R12" s="19"/>
      <c r="S12" s="19"/>
    </row>
    <row r="13" spans="1:19" x14ac:dyDescent="0.25">
      <c r="A13" s="143"/>
      <c r="B13" s="53" t="s">
        <v>3</v>
      </c>
      <c r="C13" s="4" t="s">
        <v>4</v>
      </c>
      <c r="D13" s="22" t="s">
        <v>40</v>
      </c>
      <c r="E13" s="22" t="s">
        <v>92</v>
      </c>
      <c r="F13" s="22" t="s">
        <v>93</v>
      </c>
      <c r="G13" s="22" t="s">
        <v>157</v>
      </c>
      <c r="H13" s="192"/>
      <c r="R13" s="19"/>
      <c r="S13" s="19"/>
    </row>
    <row r="14" spans="1:19" x14ac:dyDescent="0.25">
      <c r="A14" s="7" t="s">
        <v>217</v>
      </c>
      <c r="B14" s="12">
        <v>0.29054054054054052</v>
      </c>
      <c r="C14" s="12">
        <v>0.31619537275064269</v>
      </c>
      <c r="D14" s="12">
        <v>0.27464788732394368</v>
      </c>
      <c r="E14" s="12">
        <v>0.28794642857142855</v>
      </c>
      <c r="F14" s="12">
        <v>0.29205175600739369</v>
      </c>
      <c r="G14" s="8">
        <v>0.33985765124555162</v>
      </c>
      <c r="H14" s="29">
        <f>B14-C14</f>
        <v>-2.5654832210102174E-2</v>
      </c>
      <c r="K14" s="25"/>
      <c r="L14" s="25"/>
      <c r="M14" s="25"/>
      <c r="R14" s="19"/>
      <c r="S14" s="19"/>
    </row>
    <row r="15" spans="1:19" x14ac:dyDescent="0.25">
      <c r="A15" s="7" t="s">
        <v>218</v>
      </c>
      <c r="B15" s="12">
        <v>0.16216216216216217</v>
      </c>
      <c r="C15" s="12">
        <v>0.16709511568123395</v>
      </c>
      <c r="D15" s="12">
        <v>0.17370892018779344</v>
      </c>
      <c r="E15" s="12">
        <v>0.16741071428571427</v>
      </c>
      <c r="F15" s="12">
        <v>0.10720887245841035</v>
      </c>
      <c r="G15" s="8">
        <v>0.17793594306049823</v>
      </c>
      <c r="H15" s="29">
        <f t="shared" ref="H15:H30" si="0">B15-C15</f>
        <v>-4.9329535190717755E-3</v>
      </c>
      <c r="K15" s="25"/>
      <c r="L15" s="25"/>
      <c r="M15" s="25"/>
      <c r="R15" s="19"/>
      <c r="S15" s="19"/>
    </row>
    <row r="16" spans="1:19" ht="30" x14ac:dyDescent="0.25">
      <c r="A16" s="7" t="s">
        <v>219</v>
      </c>
      <c r="B16" s="12">
        <v>0.1891891891891892</v>
      </c>
      <c r="C16" s="12">
        <v>0.21593830334190231</v>
      </c>
      <c r="D16" s="12">
        <v>0.18779342723004694</v>
      </c>
      <c r="E16" s="12">
        <v>0.19196428571428573</v>
      </c>
      <c r="F16" s="12">
        <v>0.11460258780036968</v>
      </c>
      <c r="G16" s="8">
        <v>0.28469750889679718</v>
      </c>
      <c r="H16" s="29">
        <f t="shared" si="0"/>
        <v>-2.674911415271311E-2</v>
      </c>
      <c r="K16" s="25"/>
      <c r="L16" s="25"/>
      <c r="M16" s="25"/>
      <c r="R16" s="19"/>
      <c r="S16" s="19"/>
    </row>
    <row r="17" spans="1:19" ht="30" x14ac:dyDescent="0.25">
      <c r="A17" s="7" t="s">
        <v>220</v>
      </c>
      <c r="B17" s="12">
        <v>8.7837837837837843E-2</v>
      </c>
      <c r="C17" s="12">
        <v>8.4832904884318772E-2</v>
      </c>
      <c r="D17" s="12">
        <v>7.0422535211267609E-2</v>
      </c>
      <c r="E17" s="12">
        <v>0.10267857142857142</v>
      </c>
      <c r="F17" s="12">
        <v>3.6968576709796676E-2</v>
      </c>
      <c r="G17" s="8">
        <v>0.1494661921708185</v>
      </c>
      <c r="H17" s="29">
        <f t="shared" si="0"/>
        <v>3.0049329535190711E-3</v>
      </c>
      <c r="K17" s="25"/>
      <c r="L17" s="25"/>
      <c r="M17" s="25"/>
      <c r="R17" s="19"/>
      <c r="S17" s="19"/>
    </row>
    <row r="18" spans="1:19" x14ac:dyDescent="0.25">
      <c r="A18" s="7" t="s">
        <v>221</v>
      </c>
      <c r="B18" s="12">
        <v>0.39189189189189189</v>
      </c>
      <c r="C18" s="12">
        <v>0.37275064267352187</v>
      </c>
      <c r="D18" s="12">
        <v>0.40375586854460094</v>
      </c>
      <c r="E18" s="12">
        <v>0.39955357142857145</v>
      </c>
      <c r="F18" s="12">
        <v>9.4269870609981515E-2</v>
      </c>
      <c r="G18" s="8">
        <v>0.41637010676156583</v>
      </c>
      <c r="H18" s="29">
        <f t="shared" si="0"/>
        <v>1.9141249218370016E-2</v>
      </c>
      <c r="K18" s="25"/>
      <c r="L18" s="25"/>
      <c r="M18" s="25"/>
      <c r="R18" s="19"/>
      <c r="S18" s="19"/>
    </row>
    <row r="19" spans="1:19" x14ac:dyDescent="0.25">
      <c r="A19" s="7" t="s">
        <v>222</v>
      </c>
      <c r="B19" s="12">
        <v>7.77027027027027E-2</v>
      </c>
      <c r="C19" s="12">
        <v>8.9974293059125965E-2</v>
      </c>
      <c r="D19" s="12">
        <v>8.2159624413145546E-2</v>
      </c>
      <c r="E19" s="12">
        <v>9.5982142857142863E-2</v>
      </c>
      <c r="F19" s="12">
        <v>5.9149722735674676E-2</v>
      </c>
      <c r="G19" s="8">
        <v>0.14056939501779359</v>
      </c>
      <c r="H19" s="29">
        <f t="shared" si="0"/>
        <v>-1.2271590356423265E-2</v>
      </c>
      <c r="K19" s="25"/>
      <c r="L19" s="25"/>
      <c r="M19" s="25"/>
      <c r="R19" s="19"/>
      <c r="S19" s="19"/>
    </row>
    <row r="20" spans="1:19" x14ac:dyDescent="0.25">
      <c r="A20" s="7" t="s">
        <v>223</v>
      </c>
      <c r="B20" s="12">
        <v>3.3783783783783786E-2</v>
      </c>
      <c r="C20" s="12">
        <v>3.3419023136246784E-2</v>
      </c>
      <c r="D20" s="12">
        <v>4.4600938967136149E-2</v>
      </c>
      <c r="E20" s="12">
        <v>2.9017857142857144E-2</v>
      </c>
      <c r="F20" s="12">
        <v>1.2939001848428836E-2</v>
      </c>
      <c r="G20" s="8">
        <v>4.2704626334519574E-2</v>
      </c>
      <c r="H20" s="29">
        <f t="shared" si="0"/>
        <v>3.6476064753700188E-4</v>
      </c>
      <c r="K20" s="25"/>
      <c r="L20" s="25"/>
      <c r="M20" s="25"/>
      <c r="R20" s="19"/>
      <c r="S20" s="19"/>
    </row>
    <row r="21" spans="1:19" x14ac:dyDescent="0.25">
      <c r="A21" s="7" t="s">
        <v>224</v>
      </c>
      <c r="B21" s="12">
        <v>0.10810810810810811</v>
      </c>
      <c r="C21" s="12">
        <v>0.11053984575835475</v>
      </c>
      <c r="D21" s="12">
        <v>0.107981220657277</v>
      </c>
      <c r="E21" s="12">
        <v>0.16294642857142858</v>
      </c>
      <c r="F21" s="12">
        <v>9.0573012939001843E-2</v>
      </c>
      <c r="G21" s="8">
        <v>0.18149466192170818</v>
      </c>
      <c r="H21" s="29">
        <f t="shared" si="0"/>
        <v>-2.4317376502466376E-3</v>
      </c>
      <c r="K21" s="25"/>
      <c r="L21" s="25"/>
      <c r="M21" s="25"/>
      <c r="R21" s="19"/>
      <c r="S21" s="19"/>
    </row>
    <row r="22" spans="1:19" x14ac:dyDescent="0.25">
      <c r="A22" s="7" t="s">
        <v>225</v>
      </c>
      <c r="B22" s="12">
        <v>0.43243243243243246</v>
      </c>
      <c r="C22" s="12">
        <v>0.42673521850899743</v>
      </c>
      <c r="D22" s="12">
        <v>0.42253521126760563</v>
      </c>
      <c r="E22" s="12">
        <v>0.48660714285714285</v>
      </c>
      <c r="F22" s="12">
        <v>0.29390018484288355</v>
      </c>
      <c r="G22" s="8">
        <v>0.47153024911032027</v>
      </c>
      <c r="H22" s="29">
        <f t="shared" si="0"/>
        <v>5.6972139234350294E-3</v>
      </c>
      <c r="K22" s="25"/>
      <c r="L22" s="25"/>
      <c r="M22" s="25"/>
      <c r="R22" s="19"/>
      <c r="S22" s="19"/>
    </row>
    <row r="23" spans="1:19" x14ac:dyDescent="0.25">
      <c r="A23" s="7" t="s">
        <v>226</v>
      </c>
      <c r="B23" s="12">
        <v>9.45945945945946E-2</v>
      </c>
      <c r="C23" s="12">
        <v>6.6838046272493568E-2</v>
      </c>
      <c r="D23" s="12">
        <v>7.9812206572769953E-2</v>
      </c>
      <c r="E23" s="12">
        <v>0.12946428571428573</v>
      </c>
      <c r="F23" s="12">
        <v>4.0665434380776341E-2</v>
      </c>
      <c r="G23" s="8">
        <v>0.19039145907473309</v>
      </c>
      <c r="H23" s="29">
        <f t="shared" si="0"/>
        <v>2.7756548322101032E-2</v>
      </c>
      <c r="K23" s="25"/>
      <c r="L23" s="25"/>
      <c r="M23" s="25"/>
      <c r="R23" s="19"/>
      <c r="S23" s="19"/>
    </row>
    <row r="24" spans="1:19" x14ac:dyDescent="0.25">
      <c r="A24" s="7" t="s">
        <v>227</v>
      </c>
      <c r="B24" s="12">
        <v>0.19594594594594594</v>
      </c>
      <c r="C24" s="12">
        <v>0.23650385604113111</v>
      </c>
      <c r="D24" s="12">
        <v>0.2699530516431925</v>
      </c>
      <c r="E24" s="12">
        <v>0.27901785714285715</v>
      </c>
      <c r="F24" s="12">
        <v>0.12014787430683918</v>
      </c>
      <c r="G24" s="8">
        <v>0.22953736654804271</v>
      </c>
      <c r="H24" s="29">
        <f t="shared" si="0"/>
        <v>-4.0557910095185168E-2</v>
      </c>
      <c r="K24" s="25"/>
      <c r="L24" s="25"/>
      <c r="M24" s="25"/>
      <c r="R24" s="19"/>
      <c r="S24" s="19"/>
    </row>
    <row r="25" spans="1:19" x14ac:dyDescent="0.25">
      <c r="A25" s="7" t="s">
        <v>228</v>
      </c>
      <c r="B25" s="12">
        <v>0.31756756756756754</v>
      </c>
      <c r="C25" s="12">
        <v>0.35989717223650386</v>
      </c>
      <c r="D25" s="12">
        <v>0.38497652582159625</v>
      </c>
      <c r="E25" s="12">
        <v>0.40401785714285715</v>
      </c>
      <c r="F25" s="12">
        <v>0.20147874306839186</v>
      </c>
      <c r="G25" s="8">
        <v>0.35409252669039148</v>
      </c>
      <c r="H25" s="29">
        <f t="shared" si="0"/>
        <v>-4.2329604668936316E-2</v>
      </c>
      <c r="K25" s="25"/>
      <c r="L25" s="25"/>
      <c r="M25" s="25"/>
      <c r="R25" s="19"/>
      <c r="S25" s="19"/>
    </row>
    <row r="26" spans="1:19" x14ac:dyDescent="0.25">
      <c r="A26" s="7" t="s">
        <v>229</v>
      </c>
      <c r="B26" s="12">
        <v>0.13513513513513514</v>
      </c>
      <c r="C26" s="12">
        <v>0.13367609254498714</v>
      </c>
      <c r="D26" s="12">
        <v>0.10093896713615023</v>
      </c>
      <c r="E26" s="12">
        <v>0.11830357142857142</v>
      </c>
      <c r="F26" s="12">
        <v>6.6543438077634007E-2</v>
      </c>
      <c r="G26" s="8">
        <v>0.14768683274021352</v>
      </c>
      <c r="H26" s="29">
        <f t="shared" si="0"/>
        <v>1.4590425901480075E-3</v>
      </c>
      <c r="K26" s="25"/>
      <c r="L26" s="25"/>
      <c r="M26" s="25"/>
      <c r="R26" s="19"/>
      <c r="S26" s="19"/>
    </row>
    <row r="27" spans="1:19" x14ac:dyDescent="0.25">
      <c r="A27" s="7" t="s">
        <v>230</v>
      </c>
      <c r="B27" s="12">
        <v>0.46621621621621623</v>
      </c>
      <c r="C27" s="12">
        <v>0.4704370179948586</v>
      </c>
      <c r="D27" s="12">
        <v>0.50938967136150237</v>
      </c>
      <c r="E27" s="12">
        <v>0.5401785714285714</v>
      </c>
      <c r="F27" s="12">
        <v>0.29574861367837341</v>
      </c>
      <c r="G27" s="8">
        <v>0.45373665480427045</v>
      </c>
      <c r="H27" s="29">
        <f t="shared" si="0"/>
        <v>-4.2208017786423691E-3</v>
      </c>
      <c r="K27" s="25"/>
      <c r="L27" s="25"/>
      <c r="M27" s="25"/>
      <c r="R27" s="19"/>
      <c r="S27" s="19"/>
    </row>
    <row r="28" spans="1:19" x14ac:dyDescent="0.25">
      <c r="A28" s="7" t="s">
        <v>231</v>
      </c>
      <c r="B28" s="12">
        <v>0.10810810810810811</v>
      </c>
      <c r="C28" s="12">
        <v>8.4832904884318772E-2</v>
      </c>
      <c r="D28" s="12">
        <v>7.746478873239436E-2</v>
      </c>
      <c r="E28" s="12">
        <v>9.8214285714285712E-2</v>
      </c>
      <c r="F28" s="12">
        <v>4.0665434380776341E-2</v>
      </c>
      <c r="G28" s="8">
        <v>8.5409252669039148E-2</v>
      </c>
      <c r="H28" s="29">
        <f t="shared" si="0"/>
        <v>2.3275203223789342E-2</v>
      </c>
      <c r="K28" s="25"/>
      <c r="L28" s="25"/>
      <c r="M28" s="25"/>
      <c r="R28" s="19"/>
      <c r="S28" s="19"/>
    </row>
    <row r="29" spans="1:19" x14ac:dyDescent="0.25">
      <c r="A29" s="7" t="s">
        <v>232</v>
      </c>
      <c r="B29" s="12">
        <v>0.20608108108108109</v>
      </c>
      <c r="C29" s="12">
        <v>0.21336760925449871</v>
      </c>
      <c r="D29" s="12">
        <v>0.2300469483568075</v>
      </c>
      <c r="E29" s="12">
        <v>0.27455357142857145</v>
      </c>
      <c r="F29" s="12">
        <v>0.14972273567467653</v>
      </c>
      <c r="G29" s="8">
        <v>0.28113879003558717</v>
      </c>
      <c r="H29" s="29">
        <f t="shared" si="0"/>
        <v>-7.2865281734176279E-3</v>
      </c>
      <c r="K29" s="25"/>
      <c r="L29" s="25"/>
      <c r="M29" s="25"/>
      <c r="R29" s="19"/>
      <c r="S29" s="19"/>
    </row>
    <row r="30" spans="1:19" x14ac:dyDescent="0.25">
      <c r="A30" s="7" t="s">
        <v>233</v>
      </c>
      <c r="B30" s="12">
        <v>3.3783783783783786E-3</v>
      </c>
      <c r="C30" s="12">
        <v>2.5706940874035988E-3</v>
      </c>
      <c r="D30" s="12">
        <v>9.3896713615023476E-3</v>
      </c>
      <c r="E30" s="12">
        <v>2.232142857142857E-3</v>
      </c>
      <c r="F30" s="12">
        <v>9.242144177449169E-3</v>
      </c>
      <c r="G30" s="8">
        <v>1.2455516014234875E-2</v>
      </c>
      <c r="H30" s="29">
        <f t="shared" si="0"/>
        <v>8.0768429097477978E-4</v>
      </c>
      <c r="K30" s="25"/>
      <c r="L30" s="25"/>
      <c r="M30" s="25"/>
      <c r="R30" s="19"/>
      <c r="S30" s="19"/>
    </row>
    <row r="31" spans="1:19" ht="30" x14ac:dyDescent="0.25">
      <c r="A31" s="26" t="s">
        <v>234</v>
      </c>
      <c r="B31" s="26"/>
    </row>
    <row r="32" spans="1:19" x14ac:dyDescent="0.25">
      <c r="A32" s="26"/>
      <c r="B32" s="24"/>
      <c r="G32" s="24"/>
    </row>
    <row r="33" spans="1:21" x14ac:dyDescent="0.25">
      <c r="A33" s="143" t="s">
        <v>235</v>
      </c>
      <c r="B33" s="162" t="s">
        <v>3</v>
      </c>
      <c r="C33" s="163"/>
      <c r="D33" s="163"/>
      <c r="E33" s="163"/>
      <c r="F33" s="187"/>
      <c r="G33" s="172" t="s">
        <v>4</v>
      </c>
      <c r="H33" s="145"/>
      <c r="I33" s="145"/>
      <c r="J33" s="145"/>
      <c r="K33" s="181"/>
      <c r="L33" s="144" t="s">
        <v>40</v>
      </c>
      <c r="M33" s="145"/>
      <c r="N33" s="145"/>
      <c r="O33" s="145"/>
      <c r="P33" s="181"/>
      <c r="Q33" s="172" t="s">
        <v>92</v>
      </c>
      <c r="R33" s="145"/>
      <c r="S33" s="145"/>
      <c r="T33" s="145"/>
      <c r="U33" s="145"/>
    </row>
    <row r="34" spans="1:21" ht="30" x14ac:dyDescent="0.25">
      <c r="A34" s="143"/>
      <c r="B34" s="6" t="s">
        <v>102</v>
      </c>
      <c r="C34" s="6" t="s">
        <v>103</v>
      </c>
      <c r="D34" s="6" t="s">
        <v>104</v>
      </c>
      <c r="E34" s="6" t="s">
        <v>105</v>
      </c>
      <c r="F34" s="57" t="s">
        <v>106</v>
      </c>
      <c r="G34" s="6" t="s">
        <v>102</v>
      </c>
      <c r="H34" s="6" t="s">
        <v>103</v>
      </c>
      <c r="I34" s="6" t="s">
        <v>104</v>
      </c>
      <c r="J34" s="6" t="s">
        <v>105</v>
      </c>
      <c r="K34" s="57" t="s">
        <v>106</v>
      </c>
      <c r="L34" s="6" t="s">
        <v>102</v>
      </c>
      <c r="M34" s="6" t="s">
        <v>103</v>
      </c>
      <c r="N34" s="6" t="s">
        <v>104</v>
      </c>
      <c r="O34" s="6" t="s">
        <v>105</v>
      </c>
      <c r="P34" s="57" t="s">
        <v>106</v>
      </c>
      <c r="Q34" s="16" t="s">
        <v>102</v>
      </c>
      <c r="R34" s="6" t="s">
        <v>103</v>
      </c>
      <c r="S34" s="6" t="s">
        <v>104</v>
      </c>
      <c r="T34" s="6" t="s">
        <v>105</v>
      </c>
      <c r="U34" s="15" t="s">
        <v>106</v>
      </c>
    </row>
    <row r="35" spans="1:21" x14ac:dyDescent="0.25">
      <c r="A35" s="7" t="s">
        <v>236</v>
      </c>
      <c r="B35" s="58">
        <v>0.39473684210526316</v>
      </c>
      <c r="C35" s="58">
        <v>0.13333333333333333</v>
      </c>
      <c r="D35" s="58">
        <v>9.0909090909090912E-2</v>
      </c>
      <c r="E35" s="58">
        <v>2.4390243902439025E-2</v>
      </c>
      <c r="F35" s="58">
        <v>6.9767441860465115E-2</v>
      </c>
      <c r="G35" s="12">
        <v>0.28695652173913044</v>
      </c>
      <c r="H35" s="12">
        <v>0.13207547169811321</v>
      </c>
      <c r="I35" s="8">
        <v>6.3829787234042548E-2</v>
      </c>
      <c r="J35" s="29">
        <v>5.8823529411764705E-2</v>
      </c>
      <c r="K35" s="41">
        <v>5.6603773584905662E-2</v>
      </c>
      <c r="L35" s="12">
        <v>0.30630630630630629</v>
      </c>
      <c r="M35" s="12">
        <v>8.771929824561403E-2</v>
      </c>
      <c r="N35" s="8">
        <v>7.4626865671641784E-2</v>
      </c>
      <c r="O35" s="29">
        <v>6.3492063492063489E-2</v>
      </c>
      <c r="P35" s="41">
        <v>7.2463768115942032E-2</v>
      </c>
      <c r="Q35" s="34">
        <v>0.2711864406779661</v>
      </c>
      <c r="R35" s="12">
        <v>7.6923076923076927E-2</v>
      </c>
      <c r="S35" s="8">
        <v>3.0769230769230771E-2</v>
      </c>
      <c r="T35" s="29">
        <v>0</v>
      </c>
      <c r="U35" s="25">
        <v>1.5151515151515152E-2</v>
      </c>
    </row>
    <row r="36" spans="1:21" x14ac:dyDescent="0.25">
      <c r="A36" s="7" t="s">
        <v>217</v>
      </c>
      <c r="B36" s="58">
        <v>0.13157894736842105</v>
      </c>
      <c r="C36" s="58">
        <v>0.27777777777777779</v>
      </c>
      <c r="D36" s="58">
        <v>0.29545454545454547</v>
      </c>
      <c r="E36" s="58">
        <v>0.48780487804878048</v>
      </c>
      <c r="F36" s="58">
        <v>0.41860465116279072</v>
      </c>
      <c r="G36" s="12">
        <v>0.17391304347826086</v>
      </c>
      <c r="H36" s="12">
        <v>0.31132075471698112</v>
      </c>
      <c r="I36" s="8">
        <v>0.42553191489361702</v>
      </c>
      <c r="J36" s="29">
        <v>0.50980392156862742</v>
      </c>
      <c r="K36" s="41">
        <v>0.35849056603773582</v>
      </c>
      <c r="L36" s="12">
        <v>0.18018018018018017</v>
      </c>
      <c r="M36" s="12">
        <v>0.27192982456140352</v>
      </c>
      <c r="N36" s="8">
        <v>0.2537313432835821</v>
      </c>
      <c r="O36" s="29">
        <v>0.42857142857142855</v>
      </c>
      <c r="P36" s="41">
        <v>0.27536231884057971</v>
      </c>
      <c r="Q36" s="34">
        <v>0.24576271186440679</v>
      </c>
      <c r="R36" s="12">
        <v>0.27350427350427353</v>
      </c>
      <c r="S36" s="8">
        <v>0.24615384615384617</v>
      </c>
      <c r="T36" s="29">
        <v>0.40298507462686567</v>
      </c>
      <c r="U36" s="25">
        <v>0.37878787878787878</v>
      </c>
    </row>
    <row r="37" spans="1:21" x14ac:dyDescent="0.25">
      <c r="A37" s="7" t="s">
        <v>218</v>
      </c>
      <c r="B37" s="58">
        <v>3.9473684210526314E-2</v>
      </c>
      <c r="C37" s="58">
        <v>0.13333333333333333</v>
      </c>
      <c r="D37" s="58">
        <v>0.22727272727272727</v>
      </c>
      <c r="E37" s="58">
        <v>0.26829268292682928</v>
      </c>
      <c r="F37" s="58">
        <v>0.27906976744186046</v>
      </c>
      <c r="G37" s="12">
        <v>8.6956521739130432E-2</v>
      </c>
      <c r="H37" s="12">
        <v>9.4339622641509441E-2</v>
      </c>
      <c r="I37" s="8">
        <v>0.25531914893617019</v>
      </c>
      <c r="J37" s="29">
        <v>0.27450980392156865</v>
      </c>
      <c r="K37" s="41">
        <v>0.30188679245283018</v>
      </c>
      <c r="L37" s="12">
        <v>8.1081081081081086E-2</v>
      </c>
      <c r="M37" s="12">
        <v>0.10526315789473684</v>
      </c>
      <c r="N37" s="8">
        <v>0.16417910447761194</v>
      </c>
      <c r="O37" s="29">
        <v>0.36507936507936506</v>
      </c>
      <c r="P37" s="41">
        <v>0.2318840579710145</v>
      </c>
      <c r="Q37" s="34">
        <v>4.2372881355932202E-2</v>
      </c>
      <c r="R37" s="12">
        <v>0.11965811965811966</v>
      </c>
      <c r="S37" s="8">
        <v>0.23076923076923078</v>
      </c>
      <c r="T37" s="29">
        <v>0.31343283582089554</v>
      </c>
      <c r="U37" s="25">
        <v>0.2878787878787879</v>
      </c>
    </row>
    <row r="38" spans="1:21" ht="30" x14ac:dyDescent="0.25">
      <c r="A38" s="7" t="s">
        <v>219</v>
      </c>
      <c r="B38" s="58">
        <v>0.13157894736842105</v>
      </c>
      <c r="C38" s="58">
        <v>0.15555555555555556</v>
      </c>
      <c r="D38" s="58">
        <v>0.20454545454545456</v>
      </c>
      <c r="E38" s="58">
        <v>0.21951219512195122</v>
      </c>
      <c r="F38" s="58">
        <v>0.32558139534883723</v>
      </c>
      <c r="G38" s="12">
        <v>0.10434782608695652</v>
      </c>
      <c r="H38" s="12">
        <v>0.18867924528301888</v>
      </c>
      <c r="I38" s="8">
        <v>0.23404255319148937</v>
      </c>
      <c r="J38" s="29">
        <v>0.31372549019607843</v>
      </c>
      <c r="K38" s="41">
        <v>0.39622641509433965</v>
      </c>
      <c r="L38" s="12">
        <v>9.90990990990991E-2</v>
      </c>
      <c r="M38" s="12">
        <v>0.13157894736842105</v>
      </c>
      <c r="N38" s="8">
        <v>0.20895522388059701</v>
      </c>
      <c r="O38" s="29">
        <v>0.20634920634920634</v>
      </c>
      <c r="P38" s="41">
        <v>0.33333333333333331</v>
      </c>
      <c r="Q38" s="34">
        <v>9.3220338983050849E-2</v>
      </c>
      <c r="R38" s="12">
        <v>0.18803418803418803</v>
      </c>
      <c r="S38" s="8">
        <v>0.2</v>
      </c>
      <c r="T38" s="29">
        <v>0.20895522388059701</v>
      </c>
      <c r="U38" s="25">
        <v>0.39393939393939392</v>
      </c>
    </row>
    <row r="39" spans="1:21" ht="30" x14ac:dyDescent="0.25">
      <c r="A39" s="7" t="s">
        <v>220</v>
      </c>
      <c r="B39" s="58">
        <v>5.2631578947368418E-2</v>
      </c>
      <c r="C39" s="58">
        <v>8.8888888888888892E-2</v>
      </c>
      <c r="D39" s="58">
        <v>6.8181818181818177E-2</v>
      </c>
      <c r="E39" s="58">
        <v>0.12195121951219512</v>
      </c>
      <c r="F39" s="58">
        <v>0.11627906976744186</v>
      </c>
      <c r="G39" s="12">
        <v>4.3478260869565216E-2</v>
      </c>
      <c r="H39" s="12">
        <v>9.4339622641509441E-2</v>
      </c>
      <c r="I39" s="8">
        <v>0.14893617021276595</v>
      </c>
      <c r="J39" s="29">
        <v>9.8039215686274508E-2</v>
      </c>
      <c r="K39" s="41">
        <v>9.4339622641509441E-2</v>
      </c>
      <c r="L39" s="12">
        <v>0</v>
      </c>
      <c r="M39" s="12">
        <v>9.6491228070175433E-2</v>
      </c>
      <c r="N39" s="8">
        <v>7.4626865671641784E-2</v>
      </c>
      <c r="O39" s="29">
        <v>4.7619047619047616E-2</v>
      </c>
      <c r="P39" s="41">
        <v>0.14492753623188406</v>
      </c>
      <c r="Q39" s="34">
        <v>5.0847457627118647E-2</v>
      </c>
      <c r="R39" s="12">
        <v>9.4017094017094016E-2</v>
      </c>
      <c r="S39" s="8">
        <v>3.0769230769230771E-2</v>
      </c>
      <c r="T39" s="29">
        <v>0.14925373134328357</v>
      </c>
      <c r="U39" s="25">
        <v>0.24242424242424243</v>
      </c>
    </row>
    <row r="40" spans="1:21" x14ac:dyDescent="0.25">
      <c r="A40" s="7" t="s">
        <v>221</v>
      </c>
      <c r="B40" s="58">
        <v>0.31578947368421051</v>
      </c>
      <c r="C40" s="58">
        <v>0.3888888888888889</v>
      </c>
      <c r="D40" s="58">
        <v>0.38636363636363635</v>
      </c>
      <c r="E40" s="58">
        <v>0.51219512195121952</v>
      </c>
      <c r="F40" s="58">
        <v>0.44186046511627908</v>
      </c>
      <c r="G40" s="12">
        <v>0.31304347826086959</v>
      </c>
      <c r="H40" s="12">
        <v>0.330188679245283</v>
      </c>
      <c r="I40" s="8">
        <v>0.46808510638297873</v>
      </c>
      <c r="J40" s="29">
        <v>0.41176470588235292</v>
      </c>
      <c r="K40" s="41">
        <v>0.49056603773584906</v>
      </c>
      <c r="L40" s="12">
        <v>0.27927927927927926</v>
      </c>
      <c r="M40" s="12">
        <v>0.39473684210526316</v>
      </c>
      <c r="N40" s="8">
        <v>0.44776119402985076</v>
      </c>
      <c r="O40" s="29">
        <v>0.36507936507936506</v>
      </c>
      <c r="P40" s="41">
        <v>0.50724637681159424</v>
      </c>
      <c r="Q40" s="34">
        <v>0.33898305084745761</v>
      </c>
      <c r="R40" s="12">
        <v>0.41025641025641024</v>
      </c>
      <c r="S40" s="8">
        <v>0.33846153846153848</v>
      </c>
      <c r="T40" s="29">
        <v>0.4925373134328358</v>
      </c>
      <c r="U40" s="25">
        <v>0.54545454545454541</v>
      </c>
    </row>
    <row r="41" spans="1:21" x14ac:dyDescent="0.25">
      <c r="A41" s="7" t="s">
        <v>222</v>
      </c>
      <c r="B41" s="58">
        <v>0</v>
      </c>
      <c r="C41" s="58">
        <v>5.5555555555555552E-2</v>
      </c>
      <c r="D41" s="58">
        <v>6.8181818181818177E-2</v>
      </c>
      <c r="E41" s="58">
        <v>0.24390243902439024</v>
      </c>
      <c r="F41" s="58">
        <v>0.11627906976744186</v>
      </c>
      <c r="G41" s="12">
        <v>0</v>
      </c>
      <c r="H41" s="12">
        <v>5.6603773584905662E-2</v>
      </c>
      <c r="I41" s="8">
        <v>0.25531914893617019</v>
      </c>
      <c r="J41" s="29">
        <v>0.19607843137254902</v>
      </c>
      <c r="K41" s="41">
        <v>0.11320754716981132</v>
      </c>
      <c r="L41" s="12">
        <v>9.0090090090090089E-3</v>
      </c>
      <c r="M41" s="12">
        <v>6.1403508771929821E-2</v>
      </c>
      <c r="N41" s="8">
        <v>0.1044776119402985</v>
      </c>
      <c r="O41" s="29">
        <v>0.17460317460317459</v>
      </c>
      <c r="P41" s="41">
        <v>0.10144927536231885</v>
      </c>
      <c r="Q41" s="34">
        <v>1.6949152542372881E-2</v>
      </c>
      <c r="R41" s="12">
        <v>7.6923076923076927E-2</v>
      </c>
      <c r="S41" s="8">
        <v>0.12307692307692308</v>
      </c>
      <c r="T41" s="29">
        <v>0.20895522388059701</v>
      </c>
      <c r="U41" s="25">
        <v>0.15151515151515152</v>
      </c>
    </row>
    <row r="42" spans="1:21" x14ac:dyDescent="0.25">
      <c r="A42" s="7" t="s">
        <v>223</v>
      </c>
      <c r="B42" s="58">
        <v>1.3157894736842105E-2</v>
      </c>
      <c r="C42" s="58">
        <v>2.2222222222222223E-2</v>
      </c>
      <c r="D42" s="58">
        <v>4.5454545454545456E-2</v>
      </c>
      <c r="E42" s="58">
        <v>0.12195121951219512</v>
      </c>
      <c r="F42" s="58">
        <v>0</v>
      </c>
      <c r="G42" s="12">
        <v>8.6956521739130436E-3</v>
      </c>
      <c r="H42" s="12">
        <v>9.433962264150943E-3</v>
      </c>
      <c r="I42" s="8">
        <v>8.5106382978723402E-2</v>
      </c>
      <c r="J42" s="29">
        <v>0.11764705882352941</v>
      </c>
      <c r="K42" s="41">
        <v>0</v>
      </c>
      <c r="L42" s="12">
        <v>9.0090090090090089E-3</v>
      </c>
      <c r="M42" s="12">
        <v>1.7543859649122806E-2</v>
      </c>
      <c r="N42" s="8">
        <v>0.1044776119402985</v>
      </c>
      <c r="O42" s="29">
        <v>9.5238095238095233E-2</v>
      </c>
      <c r="P42" s="41">
        <v>2.8985507246376812E-2</v>
      </c>
      <c r="Q42" s="34">
        <v>8.4745762711864406E-3</v>
      </c>
      <c r="R42" s="12">
        <v>3.4188034188034191E-2</v>
      </c>
      <c r="S42" s="8">
        <v>3.0769230769230771E-2</v>
      </c>
      <c r="T42" s="29">
        <v>5.9701492537313432E-2</v>
      </c>
      <c r="U42" s="25">
        <v>3.0303030303030304E-2</v>
      </c>
    </row>
    <row r="43" spans="1:21" x14ac:dyDescent="0.25">
      <c r="A43" s="7" t="s">
        <v>224</v>
      </c>
      <c r="B43" s="58">
        <v>1.3157894736842105E-2</v>
      </c>
      <c r="C43" s="58">
        <v>0.12222222222222222</v>
      </c>
      <c r="D43" s="58">
        <v>9.0909090909090912E-2</v>
      </c>
      <c r="E43" s="58">
        <v>0.17073170731707318</v>
      </c>
      <c r="F43" s="58">
        <v>0.20930232558139536</v>
      </c>
      <c r="G43" s="12">
        <v>4.3478260869565216E-2</v>
      </c>
      <c r="H43" s="12">
        <v>0.12264150943396226</v>
      </c>
      <c r="I43" s="8">
        <v>0.1702127659574468</v>
      </c>
      <c r="J43" s="29">
        <v>0.11764705882352941</v>
      </c>
      <c r="K43" s="41">
        <v>0.18867924528301888</v>
      </c>
      <c r="L43" s="12">
        <v>5.4054054054054057E-2</v>
      </c>
      <c r="M43" s="12">
        <v>0.11403508771929824</v>
      </c>
      <c r="N43" s="8">
        <v>0.1044776119402985</v>
      </c>
      <c r="O43" s="29">
        <v>0.19047619047619047</v>
      </c>
      <c r="P43" s="41">
        <v>8.6956521739130432E-2</v>
      </c>
      <c r="Q43" s="34">
        <v>0.11016949152542373</v>
      </c>
      <c r="R43" s="12">
        <v>0.12820512820512819</v>
      </c>
      <c r="S43" s="8">
        <v>0.2153846153846154</v>
      </c>
      <c r="T43" s="29">
        <v>0.2537313432835821</v>
      </c>
      <c r="U43" s="25">
        <v>0.21212121212121213</v>
      </c>
    </row>
    <row r="44" spans="1:21" x14ac:dyDescent="0.25">
      <c r="A44" s="7" t="s">
        <v>225</v>
      </c>
      <c r="B44" s="58">
        <v>0.18421052631578946</v>
      </c>
      <c r="C44" s="58">
        <v>0.44444444444444442</v>
      </c>
      <c r="D44" s="58">
        <v>0.63636363636363635</v>
      </c>
      <c r="E44" s="58">
        <v>0.43902439024390244</v>
      </c>
      <c r="F44" s="58">
        <v>0.62790697674418605</v>
      </c>
      <c r="G44" s="12">
        <v>0.2608695652173913</v>
      </c>
      <c r="H44" s="12">
        <v>0.39622641509433965</v>
      </c>
      <c r="I44" s="8">
        <v>0.51063829787234039</v>
      </c>
      <c r="J44" s="29">
        <v>0.58823529411764708</v>
      </c>
      <c r="K44" s="41">
        <v>0.60377358490566035</v>
      </c>
      <c r="L44" s="12">
        <v>0.2072072072072072</v>
      </c>
      <c r="M44" s="12">
        <v>0.39473684210526316</v>
      </c>
      <c r="N44" s="8">
        <v>0.55223880597014929</v>
      </c>
      <c r="O44" s="29">
        <v>0.55555555555555558</v>
      </c>
      <c r="P44" s="41">
        <v>0.50724637681159424</v>
      </c>
      <c r="Q44" s="34">
        <v>0.2288135593220339</v>
      </c>
      <c r="R44" s="12">
        <v>0.47863247863247865</v>
      </c>
      <c r="S44" s="8">
        <v>0.58461538461538465</v>
      </c>
      <c r="T44" s="29">
        <v>0.61194029850746268</v>
      </c>
      <c r="U44" s="25">
        <v>0.84848484848484851</v>
      </c>
    </row>
    <row r="45" spans="1:21" x14ac:dyDescent="0.25">
      <c r="A45" s="7" t="s">
        <v>226</v>
      </c>
      <c r="B45" s="58">
        <v>5.2631578947368418E-2</v>
      </c>
      <c r="C45" s="58">
        <v>0.1111111111111111</v>
      </c>
      <c r="D45" s="58">
        <v>6.8181818181818177E-2</v>
      </c>
      <c r="E45" s="58">
        <v>0.14634146341463414</v>
      </c>
      <c r="F45" s="58">
        <v>0.11627906976744186</v>
      </c>
      <c r="G45" s="12">
        <v>8.6956521739130436E-3</v>
      </c>
      <c r="H45" s="12">
        <v>6.6037735849056603E-2</v>
      </c>
      <c r="I45" s="8">
        <v>0.10638297872340426</v>
      </c>
      <c r="J45" s="29">
        <v>9.8039215686274508E-2</v>
      </c>
      <c r="K45" s="41">
        <v>0.13207547169811321</v>
      </c>
      <c r="L45" s="12">
        <v>2.7027027027027029E-2</v>
      </c>
      <c r="M45" s="12">
        <v>7.0175438596491224E-2</v>
      </c>
      <c r="N45" s="8">
        <v>5.9701492537313432E-2</v>
      </c>
      <c r="O45" s="29">
        <v>0.15873015873015872</v>
      </c>
      <c r="P45" s="41">
        <v>8.6956521739130432E-2</v>
      </c>
      <c r="Q45" s="34">
        <v>5.0847457627118647E-2</v>
      </c>
      <c r="R45" s="12">
        <v>8.5470085470085472E-2</v>
      </c>
      <c r="S45" s="8">
        <v>0.12307692307692308</v>
      </c>
      <c r="T45" s="29">
        <v>0.20895522388059701</v>
      </c>
      <c r="U45" s="25">
        <v>0.30303030303030304</v>
      </c>
    </row>
    <row r="46" spans="1:21" x14ac:dyDescent="0.25">
      <c r="A46" s="7" t="s">
        <v>227</v>
      </c>
      <c r="B46" s="58">
        <v>1.3157894736842105E-2</v>
      </c>
      <c r="C46" s="58">
        <v>0.15555555555555556</v>
      </c>
      <c r="D46" s="58">
        <v>0.18181818181818182</v>
      </c>
      <c r="E46" s="58">
        <v>0.31707317073170732</v>
      </c>
      <c r="F46" s="58">
        <v>0.51162790697674421</v>
      </c>
      <c r="G46" s="12">
        <v>6.0869565217391307E-2</v>
      </c>
      <c r="H46" s="12">
        <v>0.16037735849056603</v>
      </c>
      <c r="I46" s="8">
        <v>0.21276595744680851</v>
      </c>
      <c r="J46" s="29">
        <v>0.49019607843137253</v>
      </c>
      <c r="K46" s="41">
        <v>0.54716981132075471</v>
      </c>
      <c r="L46" s="12">
        <v>7.2072072072072071E-2</v>
      </c>
      <c r="M46" s="12">
        <v>0.22807017543859648</v>
      </c>
      <c r="N46" s="8">
        <v>0.19402985074626866</v>
      </c>
      <c r="O46" s="29">
        <v>0.52380952380952384</v>
      </c>
      <c r="P46" s="41">
        <v>0.46376811594202899</v>
      </c>
      <c r="Q46" s="34">
        <v>8.4745762711864403E-2</v>
      </c>
      <c r="R46" s="12">
        <v>0.18803418803418803</v>
      </c>
      <c r="S46" s="8">
        <v>0.26153846153846155</v>
      </c>
      <c r="T46" s="29">
        <v>0.53731343283582089</v>
      </c>
      <c r="U46" s="25">
        <v>0.60606060606060608</v>
      </c>
    </row>
    <row r="47" spans="1:21" x14ac:dyDescent="0.25">
      <c r="A47" s="7" t="s">
        <v>228</v>
      </c>
      <c r="B47" s="58">
        <v>5.2631578947368418E-2</v>
      </c>
      <c r="C47" s="58">
        <v>0.31111111111111112</v>
      </c>
      <c r="D47" s="58">
        <v>0.34090909090909088</v>
      </c>
      <c r="E47" s="58">
        <v>0.43902439024390244</v>
      </c>
      <c r="F47" s="58">
        <v>0.67441860465116277</v>
      </c>
      <c r="G47" s="12">
        <v>0.12173913043478261</v>
      </c>
      <c r="H47" s="12">
        <v>0.29245283018867924</v>
      </c>
      <c r="I47" s="8">
        <v>0.44680851063829785</v>
      </c>
      <c r="J47" s="29">
        <v>0.58823529411764708</v>
      </c>
      <c r="K47" s="41">
        <v>0.71698113207547165</v>
      </c>
      <c r="L47" s="12">
        <v>0.10810810810810811</v>
      </c>
      <c r="M47" s="12">
        <v>0.38596491228070173</v>
      </c>
      <c r="N47" s="8">
        <v>0.46268656716417911</v>
      </c>
      <c r="O47" s="29">
        <v>0.50793650793650791</v>
      </c>
      <c r="P47" s="41">
        <v>0.56521739130434778</v>
      </c>
      <c r="Q47" s="34">
        <v>0.16101694915254236</v>
      </c>
      <c r="R47" s="12">
        <v>0.33333333333333331</v>
      </c>
      <c r="S47" s="8">
        <v>0.47692307692307695</v>
      </c>
      <c r="T47" s="29">
        <v>0.68656716417910446</v>
      </c>
      <c r="U47" s="25">
        <v>0.69696969696969702</v>
      </c>
    </row>
    <row r="48" spans="1:21" x14ac:dyDescent="0.25">
      <c r="A48" s="7" t="s">
        <v>229</v>
      </c>
      <c r="B48" s="58">
        <v>2.6315789473684209E-2</v>
      </c>
      <c r="C48" s="58">
        <v>0.14444444444444443</v>
      </c>
      <c r="D48" s="58">
        <v>4.5454545454545456E-2</v>
      </c>
      <c r="E48" s="58">
        <v>0.17073170731707318</v>
      </c>
      <c r="F48" s="58">
        <v>0.37209302325581395</v>
      </c>
      <c r="G48" s="12">
        <v>8.6956521739130436E-3</v>
      </c>
      <c r="H48" s="12">
        <v>9.4339622641509441E-2</v>
      </c>
      <c r="I48" s="8">
        <v>2.1276595744680851E-2</v>
      </c>
      <c r="J48" s="29">
        <v>0.27450980392156865</v>
      </c>
      <c r="K48" s="41">
        <v>0.43396226415094341</v>
      </c>
      <c r="L48" s="12">
        <v>1.8018018018018018E-2</v>
      </c>
      <c r="M48" s="12">
        <v>4.3859649122807015E-2</v>
      </c>
      <c r="N48" s="8">
        <v>0.11940298507462686</v>
      </c>
      <c r="O48" s="29">
        <v>0.14285714285714285</v>
      </c>
      <c r="P48" s="41">
        <v>0.2318840579710145</v>
      </c>
      <c r="Q48" s="34">
        <v>8.4745762711864406E-3</v>
      </c>
      <c r="R48" s="12">
        <v>0.10256410256410256</v>
      </c>
      <c r="S48" s="8">
        <v>6.1538461538461542E-2</v>
      </c>
      <c r="T48" s="29">
        <v>0.23880597014925373</v>
      </c>
      <c r="U48" s="25">
        <v>0.30303030303030304</v>
      </c>
    </row>
    <row r="49" spans="1:21" x14ac:dyDescent="0.25">
      <c r="A49" s="7" t="s">
        <v>230</v>
      </c>
      <c r="B49" s="58">
        <v>0.18421052631578946</v>
      </c>
      <c r="C49" s="58">
        <v>0.5</v>
      </c>
      <c r="D49" s="58">
        <v>0.56818181818181823</v>
      </c>
      <c r="E49" s="58">
        <v>0.63414634146341464</v>
      </c>
      <c r="F49" s="58">
        <v>0.65116279069767447</v>
      </c>
      <c r="G49" s="12">
        <v>0.17391304347826086</v>
      </c>
      <c r="H49" s="12">
        <v>0.44339622641509435</v>
      </c>
      <c r="I49" s="8">
        <v>0.61702127659574468</v>
      </c>
      <c r="J49" s="29">
        <v>0.72549019607843135</v>
      </c>
      <c r="K49" s="41">
        <v>0.79245283018867929</v>
      </c>
      <c r="L49" s="12">
        <v>0.21621621621621623</v>
      </c>
      <c r="M49" s="12">
        <v>0.52631578947368418</v>
      </c>
      <c r="N49" s="8">
        <v>0.62686567164179108</v>
      </c>
      <c r="O49" s="29">
        <v>0.5714285714285714</v>
      </c>
      <c r="P49" s="41">
        <v>0.71014492753623193</v>
      </c>
      <c r="Q49" s="34">
        <v>0.29661016949152541</v>
      </c>
      <c r="R49" s="12">
        <v>0.44444444444444442</v>
      </c>
      <c r="S49" s="8">
        <v>0.67692307692307696</v>
      </c>
      <c r="T49" s="29">
        <v>0.83582089552238803</v>
      </c>
      <c r="U49" s="25">
        <v>0.83333333333333337</v>
      </c>
    </row>
    <row r="50" spans="1:21" x14ac:dyDescent="0.25">
      <c r="A50" s="7" t="s">
        <v>231</v>
      </c>
      <c r="B50" s="58">
        <v>2.6315789473684209E-2</v>
      </c>
      <c r="C50" s="58">
        <v>0.14444444444444443</v>
      </c>
      <c r="D50" s="58">
        <v>0.15909090909090909</v>
      </c>
      <c r="E50" s="58">
        <v>0.12195121951219512</v>
      </c>
      <c r="F50" s="58">
        <v>0.11627906976744186</v>
      </c>
      <c r="G50" s="12">
        <v>8.6956521739130436E-3</v>
      </c>
      <c r="H50" s="12">
        <v>8.4905660377358486E-2</v>
      </c>
      <c r="I50" s="8">
        <v>0.1276595744680851</v>
      </c>
      <c r="J50" s="29">
        <v>0.13725490196078433</v>
      </c>
      <c r="K50" s="41">
        <v>0.13207547169811321</v>
      </c>
      <c r="L50" s="12">
        <v>3.6036036036036036E-2</v>
      </c>
      <c r="M50" s="12">
        <v>6.1403508771929821E-2</v>
      </c>
      <c r="N50" s="8">
        <v>8.9552238805970144E-2</v>
      </c>
      <c r="O50" s="29">
        <v>0.12698412698412698</v>
      </c>
      <c r="P50" s="41">
        <v>0.11594202898550725</v>
      </c>
      <c r="Q50" s="34">
        <v>2.5423728813559324E-2</v>
      </c>
      <c r="R50" s="12">
        <v>6.8376068376068383E-2</v>
      </c>
      <c r="S50" s="8">
        <v>6.1538461538461542E-2</v>
      </c>
      <c r="T50" s="29">
        <v>0.23880597014925373</v>
      </c>
      <c r="U50" s="25">
        <v>0.19696969696969696</v>
      </c>
    </row>
    <row r="51" spans="1:21" x14ac:dyDescent="0.25">
      <c r="A51" s="7" t="s">
        <v>232</v>
      </c>
      <c r="B51" s="58">
        <v>3.9473684210526314E-2</v>
      </c>
      <c r="C51" s="58">
        <v>0.17777777777777778</v>
      </c>
      <c r="D51" s="58">
        <v>0.29545454545454547</v>
      </c>
      <c r="E51" s="58">
        <v>0.26829268292682928</v>
      </c>
      <c r="F51" s="58">
        <v>0.41860465116279072</v>
      </c>
      <c r="G51" s="12">
        <v>6.0869565217391307E-2</v>
      </c>
      <c r="H51" s="12">
        <v>0.12264150943396226</v>
      </c>
      <c r="I51" s="8">
        <v>0.36170212765957449</v>
      </c>
      <c r="J51" s="29">
        <v>0.33333333333333331</v>
      </c>
      <c r="K51" s="41">
        <v>0.47169811320754718</v>
      </c>
      <c r="L51" s="12">
        <v>9.0090090090090086E-2</v>
      </c>
      <c r="M51" s="12">
        <v>0.14035087719298245</v>
      </c>
      <c r="N51" s="8">
        <v>0.2537313432835821</v>
      </c>
      <c r="O51" s="29">
        <v>0.34920634920634919</v>
      </c>
      <c r="P51" s="41">
        <v>0.42028985507246375</v>
      </c>
      <c r="Q51" s="34">
        <v>0.11864406779661017</v>
      </c>
      <c r="R51" s="12">
        <v>0.22222222222222221</v>
      </c>
      <c r="S51" s="8">
        <v>0.38461538461538464</v>
      </c>
      <c r="T51" s="29">
        <v>0.43283582089552236</v>
      </c>
      <c r="U51" s="25">
        <v>0.43939393939393939</v>
      </c>
    </row>
    <row r="52" spans="1:21" x14ac:dyDescent="0.25">
      <c r="A52" s="7" t="s">
        <v>233</v>
      </c>
      <c r="B52" s="59">
        <v>0</v>
      </c>
      <c r="C52" s="59">
        <v>0</v>
      </c>
      <c r="D52" s="59">
        <v>2.2727272727272728E-2</v>
      </c>
      <c r="E52" s="59">
        <v>0</v>
      </c>
      <c r="F52" s="59">
        <v>0</v>
      </c>
      <c r="G52" s="25">
        <v>0</v>
      </c>
      <c r="H52" s="25">
        <v>0</v>
      </c>
      <c r="I52" s="25">
        <v>0</v>
      </c>
      <c r="J52" s="25">
        <v>1.9607843137254902E-2</v>
      </c>
      <c r="K52" s="41">
        <v>0</v>
      </c>
      <c r="L52" s="25">
        <v>9.0090090090090089E-3</v>
      </c>
      <c r="M52" s="25">
        <v>0</v>
      </c>
      <c r="N52" s="25">
        <v>1.4925373134328358E-2</v>
      </c>
      <c r="O52" s="25">
        <v>3.1746031746031744E-2</v>
      </c>
      <c r="P52" s="41">
        <v>0</v>
      </c>
      <c r="Q52" s="25">
        <v>8.4745762711864406E-3</v>
      </c>
      <c r="R52" s="25">
        <v>0</v>
      </c>
      <c r="S52" s="25">
        <v>0</v>
      </c>
      <c r="T52" s="25">
        <v>0</v>
      </c>
      <c r="U52" s="25">
        <v>0</v>
      </c>
    </row>
    <row r="53" spans="1:21" x14ac:dyDescent="0.25">
      <c r="A53" s="26"/>
      <c r="B53" s="26"/>
      <c r="C53" s="25"/>
      <c r="D53" s="25"/>
      <c r="E53" s="25"/>
      <c r="F53" s="25"/>
      <c r="G53" s="25"/>
    </row>
    <row r="54" spans="1:21" x14ac:dyDescent="0.25">
      <c r="A54" s="26"/>
      <c r="B54" s="26"/>
    </row>
    <row r="55" spans="1:21" ht="30" x14ac:dyDescent="0.25">
      <c r="A55" s="4" t="s">
        <v>237</v>
      </c>
      <c r="B55" s="5" t="s">
        <v>3</v>
      </c>
      <c r="C55" s="6" t="s">
        <v>4</v>
      </c>
      <c r="D55" s="6" t="s">
        <v>40</v>
      </c>
      <c r="E55" s="6" t="s">
        <v>92</v>
      </c>
      <c r="R55" s="19"/>
    </row>
    <row r="56" spans="1:21" x14ac:dyDescent="0.25">
      <c r="A56" s="7" t="s">
        <v>238</v>
      </c>
      <c r="B56" s="12">
        <v>0.17886178861788618</v>
      </c>
      <c r="C56" s="12">
        <v>0.26969696969696971</v>
      </c>
      <c r="D56" s="12">
        <v>0.24590163934426229</v>
      </c>
      <c r="E56" s="12">
        <v>0.25138121546961328</v>
      </c>
      <c r="H56" s="25"/>
      <c r="R56" s="19"/>
    </row>
    <row r="57" spans="1:21" x14ac:dyDescent="0.25">
      <c r="A57" s="7" t="s">
        <v>239</v>
      </c>
      <c r="B57" s="12">
        <v>4.878048780487805E-2</v>
      </c>
      <c r="C57" s="12">
        <v>4.8484848484848485E-2</v>
      </c>
      <c r="D57" s="12">
        <v>7.3770491803278687E-2</v>
      </c>
      <c r="E57" s="12">
        <v>9.3922651933701654E-2</v>
      </c>
      <c r="H57" s="25"/>
      <c r="R57" s="19"/>
    </row>
    <row r="58" spans="1:21" x14ac:dyDescent="0.25">
      <c r="A58" s="7" t="s">
        <v>240</v>
      </c>
      <c r="B58" s="12">
        <v>6.5040650406504072E-2</v>
      </c>
      <c r="C58" s="12">
        <v>4.8484848484848485E-2</v>
      </c>
      <c r="D58" s="12">
        <v>7.9234972677595633E-2</v>
      </c>
      <c r="E58" s="12">
        <v>0.10220994475138122</v>
      </c>
      <c r="H58" s="25"/>
      <c r="R58" s="19"/>
    </row>
    <row r="59" spans="1:21" x14ac:dyDescent="0.25">
      <c r="A59" s="7" t="s">
        <v>241</v>
      </c>
      <c r="B59" s="12">
        <v>4.878048780487805E-2</v>
      </c>
      <c r="C59" s="12">
        <v>5.7575757575757579E-2</v>
      </c>
      <c r="D59" s="12">
        <v>8.7431693989071038E-2</v>
      </c>
      <c r="E59" s="12">
        <v>9.3922651933701654E-2</v>
      </c>
      <c r="H59" s="25"/>
      <c r="R59" s="19"/>
    </row>
    <row r="60" spans="1:21" x14ac:dyDescent="0.25">
      <c r="A60" s="7" t="s">
        <v>242</v>
      </c>
      <c r="B60" s="12">
        <v>0.16260162601626016</v>
      </c>
      <c r="C60" s="12">
        <v>0.1787878787878788</v>
      </c>
      <c r="D60" s="12">
        <v>0.15573770491803279</v>
      </c>
      <c r="E60" s="12">
        <v>0.18508287292817679</v>
      </c>
      <c r="H60" s="25"/>
      <c r="R60" s="19"/>
    </row>
    <row r="61" spans="1:21" x14ac:dyDescent="0.25">
      <c r="A61" s="7" t="s">
        <v>243</v>
      </c>
      <c r="B61" s="12">
        <v>0.12195121951219512</v>
      </c>
      <c r="C61" s="12">
        <v>0.13030303030303031</v>
      </c>
      <c r="D61" s="12">
        <v>0.15300546448087432</v>
      </c>
      <c r="E61" s="12">
        <v>0.19613259668508287</v>
      </c>
      <c r="H61" s="25"/>
      <c r="R61" s="19"/>
    </row>
    <row r="62" spans="1:21" x14ac:dyDescent="0.25">
      <c r="A62" s="7" t="s">
        <v>244</v>
      </c>
      <c r="B62" s="12">
        <v>4.0650406504065045E-3</v>
      </c>
      <c r="C62" s="12">
        <v>1.5151515151515152E-2</v>
      </c>
      <c r="D62" s="12">
        <v>3.825136612021858E-2</v>
      </c>
      <c r="E62" s="12">
        <v>2.7624309392265192E-2</v>
      </c>
      <c r="H62" s="25"/>
      <c r="R62" s="19"/>
    </row>
    <row r="63" spans="1:21" x14ac:dyDescent="0.25">
      <c r="A63" s="7" t="s">
        <v>245</v>
      </c>
      <c r="B63" s="12">
        <v>8.943089430894309E-2</v>
      </c>
      <c r="C63" s="12">
        <v>8.4848484848484854E-2</v>
      </c>
      <c r="D63" s="12">
        <v>0.11202185792349727</v>
      </c>
      <c r="E63" s="12">
        <v>0.13535911602209943</v>
      </c>
      <c r="H63" s="25"/>
      <c r="R63" s="19"/>
    </row>
    <row r="64" spans="1:21" x14ac:dyDescent="0.25">
      <c r="A64" s="7" t="s">
        <v>246</v>
      </c>
      <c r="B64" s="12">
        <v>0.17073170731707318</v>
      </c>
      <c r="C64" s="12">
        <v>0.15151515151515152</v>
      </c>
      <c r="D64" s="12">
        <v>0.21311475409836064</v>
      </c>
      <c r="E64" s="12">
        <v>0.24861878453038674</v>
      </c>
      <c r="H64" s="25"/>
      <c r="R64" s="19"/>
    </row>
    <row r="65" spans="1:33" x14ac:dyDescent="0.25">
      <c r="A65" s="7" t="s">
        <v>247</v>
      </c>
      <c r="B65" s="12">
        <v>0.13821138211382114</v>
      </c>
      <c r="C65" s="12">
        <v>0.15757575757575756</v>
      </c>
      <c r="D65" s="12">
        <v>0.15300546448087432</v>
      </c>
      <c r="E65" s="12">
        <v>0.17679558011049723</v>
      </c>
      <c r="H65" s="25"/>
      <c r="R65" s="19"/>
    </row>
    <row r="66" spans="1:33" x14ac:dyDescent="0.25">
      <c r="A66" s="7" t="s">
        <v>248</v>
      </c>
      <c r="B66" s="12">
        <v>0.13414634146341464</v>
      </c>
      <c r="C66" s="12">
        <v>0.1</v>
      </c>
      <c r="D66" s="12">
        <v>0.11475409836065574</v>
      </c>
      <c r="E66" s="12">
        <v>0.16022099447513813</v>
      </c>
      <c r="H66" s="25"/>
      <c r="R66" s="19"/>
    </row>
    <row r="68" spans="1:33" x14ac:dyDescent="0.25">
      <c r="A68" s="143" t="s">
        <v>249</v>
      </c>
      <c r="B68" s="162" t="s">
        <v>3</v>
      </c>
      <c r="C68" s="163"/>
      <c r="D68" s="163"/>
      <c r="E68" s="163"/>
      <c r="F68" s="163"/>
      <c r="G68" s="163"/>
      <c r="H68" s="163"/>
      <c r="I68" s="187"/>
      <c r="J68" s="172" t="s">
        <v>4</v>
      </c>
      <c r="K68" s="145"/>
      <c r="L68" s="145"/>
      <c r="M68" s="145"/>
      <c r="N68" s="145"/>
      <c r="O68" s="145"/>
      <c r="P68" s="145"/>
      <c r="Q68" s="181"/>
      <c r="R68" s="144" t="s">
        <v>40</v>
      </c>
      <c r="S68" s="145"/>
      <c r="T68" s="145"/>
      <c r="U68" s="145"/>
      <c r="V68" s="145"/>
      <c r="W68" s="145"/>
      <c r="X68" s="145"/>
      <c r="Y68" s="181"/>
      <c r="Z68" s="156" t="s">
        <v>92</v>
      </c>
      <c r="AA68" s="156"/>
      <c r="AB68" s="156"/>
      <c r="AC68" s="156"/>
      <c r="AD68" s="156"/>
      <c r="AE68" s="156"/>
      <c r="AF68" s="156"/>
      <c r="AG68" s="156"/>
    </row>
    <row r="69" spans="1:33" ht="30" x14ac:dyDescent="0.25">
      <c r="A69" s="143"/>
      <c r="B69" s="22" t="s">
        <v>250</v>
      </c>
      <c r="C69" s="22" t="s">
        <v>251</v>
      </c>
      <c r="D69" s="22" t="s">
        <v>252</v>
      </c>
      <c r="E69" s="22" t="s">
        <v>253</v>
      </c>
      <c r="F69" s="22" t="s">
        <v>254</v>
      </c>
      <c r="G69" s="22" t="s">
        <v>255</v>
      </c>
      <c r="H69" s="22" t="s">
        <v>256</v>
      </c>
      <c r="I69" s="28" t="s">
        <v>9</v>
      </c>
      <c r="J69" s="22" t="s">
        <v>250</v>
      </c>
      <c r="K69" s="22" t="s">
        <v>251</v>
      </c>
      <c r="L69" s="22" t="s">
        <v>252</v>
      </c>
      <c r="M69" s="22" t="s">
        <v>253</v>
      </c>
      <c r="N69" s="22" t="s">
        <v>254</v>
      </c>
      <c r="O69" s="22" t="s">
        <v>255</v>
      </c>
      <c r="P69" s="22" t="s">
        <v>256</v>
      </c>
      <c r="Q69" s="28" t="s">
        <v>9</v>
      </c>
      <c r="R69" s="22" t="s">
        <v>250</v>
      </c>
      <c r="S69" s="22" t="s">
        <v>251</v>
      </c>
      <c r="T69" s="22" t="s">
        <v>252</v>
      </c>
      <c r="U69" s="22" t="s">
        <v>253</v>
      </c>
      <c r="V69" s="22" t="s">
        <v>254</v>
      </c>
      <c r="W69" s="22" t="s">
        <v>255</v>
      </c>
      <c r="X69" s="22" t="s">
        <v>256</v>
      </c>
      <c r="Y69" s="28" t="s">
        <v>9</v>
      </c>
      <c r="Z69" s="32" t="s">
        <v>250</v>
      </c>
      <c r="AA69" s="22" t="s">
        <v>251</v>
      </c>
      <c r="AB69" s="22" t="s">
        <v>252</v>
      </c>
      <c r="AC69" s="22" t="s">
        <v>253</v>
      </c>
      <c r="AD69" s="22" t="s">
        <v>254</v>
      </c>
      <c r="AE69" s="22" t="s">
        <v>255</v>
      </c>
      <c r="AF69" s="22" t="s">
        <v>256</v>
      </c>
      <c r="AG69" s="22" t="s">
        <v>9</v>
      </c>
    </row>
    <row r="70" spans="1:33" x14ac:dyDescent="0.25">
      <c r="A70" s="7" t="s">
        <v>257</v>
      </c>
      <c r="B70" s="12">
        <v>0.15909090909090909</v>
      </c>
      <c r="C70" s="12">
        <v>0.29545454545454547</v>
      </c>
      <c r="D70" s="12">
        <v>0.34090909090909088</v>
      </c>
      <c r="E70" s="12">
        <v>9.0909090909090912E-2</v>
      </c>
      <c r="F70" s="12">
        <v>6.8181818181818177E-2</v>
      </c>
      <c r="G70" s="12">
        <v>4.5454545454545456E-2</v>
      </c>
      <c r="H70" s="60">
        <v>0</v>
      </c>
      <c r="I70" s="61">
        <v>0</v>
      </c>
      <c r="J70" s="12">
        <v>0.19540229885057472</v>
      </c>
      <c r="K70" s="12">
        <v>0.39080459770114945</v>
      </c>
      <c r="L70" s="12">
        <v>0.21839080459770116</v>
      </c>
      <c r="M70" s="12">
        <v>5.7471264367816091E-2</v>
      </c>
      <c r="N70" s="12">
        <v>2.2988505747126436E-2</v>
      </c>
      <c r="O70" s="12">
        <v>2.2988505747126436E-2</v>
      </c>
      <c r="P70" s="60">
        <v>0</v>
      </c>
      <c r="Q70" s="61">
        <v>9.1954022988505746E-2</v>
      </c>
      <c r="R70" s="12">
        <v>0.2</v>
      </c>
      <c r="S70" s="12">
        <v>0.31111111111111112</v>
      </c>
      <c r="T70" s="12">
        <v>0.21111111111111111</v>
      </c>
      <c r="U70" s="12">
        <v>3.3333333333333333E-2</v>
      </c>
      <c r="V70" s="12">
        <v>6.6666666666666666E-2</v>
      </c>
      <c r="W70" s="12">
        <v>3.3333333333333333E-2</v>
      </c>
      <c r="X70" s="60">
        <v>2.2222222222222223E-2</v>
      </c>
      <c r="Y70" s="61">
        <v>0.12222222222222222</v>
      </c>
      <c r="Z70" s="34">
        <v>0.17582417582417584</v>
      </c>
      <c r="AA70" s="12">
        <v>0.37362637362637363</v>
      </c>
      <c r="AB70" s="12">
        <v>0.16483516483516483</v>
      </c>
      <c r="AC70" s="12">
        <v>9.8901098901098897E-2</v>
      </c>
      <c r="AD70" s="12">
        <v>4.3956043956043959E-2</v>
      </c>
      <c r="AE70" s="12">
        <v>2.197802197802198E-2</v>
      </c>
      <c r="AF70" s="60">
        <v>1.098901098901099E-2</v>
      </c>
      <c r="AG70" s="60">
        <v>0.10989010989010989</v>
      </c>
    </row>
    <row r="71" spans="1:33" x14ac:dyDescent="0.25">
      <c r="A71" s="7" t="s">
        <v>258</v>
      </c>
      <c r="B71" s="12">
        <v>0</v>
      </c>
      <c r="C71" s="12">
        <v>0.5</v>
      </c>
      <c r="D71" s="12">
        <v>8.3333333333333329E-2</v>
      </c>
      <c r="E71" s="12">
        <v>8.3333333333333329E-2</v>
      </c>
      <c r="F71" s="12">
        <v>0.16666666666666666</v>
      </c>
      <c r="G71" s="12">
        <v>0</v>
      </c>
      <c r="H71" s="60">
        <v>0</v>
      </c>
      <c r="I71" s="61">
        <v>0.16666666666666666</v>
      </c>
      <c r="J71" s="12">
        <v>0.13333333333333333</v>
      </c>
      <c r="K71" s="12">
        <v>0.4</v>
      </c>
      <c r="L71" s="12">
        <v>0.26666666666666666</v>
      </c>
      <c r="M71" s="12">
        <v>0</v>
      </c>
      <c r="N71" s="12">
        <v>0</v>
      </c>
      <c r="O71" s="12">
        <v>0</v>
      </c>
      <c r="P71" s="60">
        <v>6.6666666666666666E-2</v>
      </c>
      <c r="Q71" s="61">
        <v>0.13333333333333333</v>
      </c>
      <c r="R71" s="12">
        <v>0.1111111111111111</v>
      </c>
      <c r="S71" s="12">
        <v>0.14814814814814814</v>
      </c>
      <c r="T71" s="12">
        <v>0.22222222222222221</v>
      </c>
      <c r="U71" s="12">
        <v>0.18518518518518517</v>
      </c>
      <c r="V71" s="12">
        <v>7.407407407407407E-2</v>
      </c>
      <c r="W71" s="12">
        <v>7.407407407407407E-2</v>
      </c>
      <c r="X71" s="60">
        <v>0.1111111111111111</v>
      </c>
      <c r="Y71" s="61">
        <v>7.407407407407407E-2</v>
      </c>
      <c r="Z71" s="34">
        <v>8.8235294117647065E-2</v>
      </c>
      <c r="AA71" s="12">
        <v>0.29411764705882354</v>
      </c>
      <c r="AB71" s="12">
        <v>0.17647058823529413</v>
      </c>
      <c r="AC71" s="12">
        <v>0.11764705882352941</v>
      </c>
      <c r="AD71" s="12">
        <v>8.8235294117647065E-2</v>
      </c>
      <c r="AE71" s="12">
        <v>8.8235294117647065E-2</v>
      </c>
      <c r="AF71" s="60">
        <v>2.9411764705882353E-2</v>
      </c>
      <c r="AG71" s="60">
        <v>0.11764705882352941</v>
      </c>
    </row>
    <row r="72" spans="1:33" x14ac:dyDescent="0.25">
      <c r="A72" s="7" t="s">
        <v>259</v>
      </c>
      <c r="B72" s="12">
        <v>0.125</v>
      </c>
      <c r="C72" s="12">
        <v>0.5</v>
      </c>
      <c r="D72" s="12">
        <v>0.1875</v>
      </c>
      <c r="E72" s="12">
        <v>0</v>
      </c>
      <c r="F72" s="12">
        <v>6.25E-2</v>
      </c>
      <c r="G72" s="12">
        <v>0</v>
      </c>
      <c r="H72" s="60">
        <v>6.25E-2</v>
      </c>
      <c r="I72" s="61">
        <v>6.25E-2</v>
      </c>
      <c r="J72" s="12">
        <v>0.21428571428571427</v>
      </c>
      <c r="K72" s="12">
        <v>0.2857142857142857</v>
      </c>
      <c r="L72" s="12">
        <v>0.42857142857142855</v>
      </c>
      <c r="M72" s="12">
        <v>0</v>
      </c>
      <c r="N72" s="12">
        <v>0</v>
      </c>
      <c r="O72" s="12">
        <v>7.1428571428571425E-2</v>
      </c>
      <c r="P72" s="60">
        <v>0</v>
      </c>
      <c r="Q72" s="61">
        <v>0</v>
      </c>
      <c r="R72" s="12">
        <v>0.10344827586206896</v>
      </c>
      <c r="S72" s="12">
        <v>0.31034482758620691</v>
      </c>
      <c r="T72" s="12">
        <v>0.2413793103448276</v>
      </c>
      <c r="U72" s="12">
        <v>0.13793103448275862</v>
      </c>
      <c r="V72" s="12">
        <v>0.10344827586206896</v>
      </c>
      <c r="W72" s="12">
        <v>0</v>
      </c>
      <c r="X72" s="60">
        <v>0</v>
      </c>
      <c r="Y72" s="61">
        <v>0.10344827586206896</v>
      </c>
      <c r="Z72" s="34">
        <v>0.13513513513513514</v>
      </c>
      <c r="AA72" s="12">
        <v>0.24324324324324326</v>
      </c>
      <c r="AB72" s="12">
        <v>0.27027027027027029</v>
      </c>
      <c r="AC72" s="12">
        <v>0.13513513513513514</v>
      </c>
      <c r="AD72" s="12">
        <v>8.1081081081081086E-2</v>
      </c>
      <c r="AE72" s="12">
        <v>0</v>
      </c>
      <c r="AF72" s="60">
        <v>5.4054054054054057E-2</v>
      </c>
      <c r="AG72" s="60">
        <v>8.1081081081081086E-2</v>
      </c>
    </row>
    <row r="73" spans="1:33" x14ac:dyDescent="0.25">
      <c r="A73" s="7" t="s">
        <v>260</v>
      </c>
      <c r="B73" s="12">
        <v>8.3333333333333329E-2</v>
      </c>
      <c r="C73" s="12">
        <v>0.5</v>
      </c>
      <c r="D73" s="12">
        <v>0.25</v>
      </c>
      <c r="E73" s="12">
        <v>0</v>
      </c>
      <c r="F73" s="12">
        <v>0.16666666666666666</v>
      </c>
      <c r="G73" s="12">
        <v>0</v>
      </c>
      <c r="H73" s="60">
        <v>0</v>
      </c>
      <c r="I73" s="61">
        <v>0</v>
      </c>
      <c r="J73" s="12">
        <v>0.125</v>
      </c>
      <c r="K73" s="12">
        <v>0.25</v>
      </c>
      <c r="L73" s="12">
        <v>0.3125</v>
      </c>
      <c r="M73" s="12">
        <v>0.1875</v>
      </c>
      <c r="N73" s="12">
        <v>0</v>
      </c>
      <c r="O73" s="12">
        <v>0</v>
      </c>
      <c r="P73" s="60">
        <v>0</v>
      </c>
      <c r="Q73" s="61">
        <v>0.125</v>
      </c>
      <c r="R73" s="12">
        <v>6.25E-2</v>
      </c>
      <c r="S73" s="12">
        <v>0.40625</v>
      </c>
      <c r="T73" s="12">
        <v>0.1875</v>
      </c>
      <c r="U73" s="12">
        <v>0.21875</v>
      </c>
      <c r="V73" s="12">
        <v>6.25E-2</v>
      </c>
      <c r="W73" s="12">
        <v>0</v>
      </c>
      <c r="X73" s="60">
        <v>0</v>
      </c>
      <c r="Y73" s="61">
        <v>6.25E-2</v>
      </c>
      <c r="Z73" s="34">
        <v>8.8235294117647065E-2</v>
      </c>
      <c r="AA73" s="12">
        <v>0.23529411764705882</v>
      </c>
      <c r="AB73" s="12">
        <v>0.44117647058823528</v>
      </c>
      <c r="AC73" s="12">
        <v>0.14705882352941177</v>
      </c>
      <c r="AD73" s="12">
        <v>2.9411764705882353E-2</v>
      </c>
      <c r="AE73" s="12">
        <v>0</v>
      </c>
      <c r="AF73" s="60">
        <v>2.9411764705882353E-2</v>
      </c>
      <c r="AG73" s="60">
        <v>2.9411764705882353E-2</v>
      </c>
    </row>
    <row r="74" spans="1:33" x14ac:dyDescent="0.25">
      <c r="A74" s="7" t="s">
        <v>261</v>
      </c>
      <c r="B74" s="12">
        <v>0.15</v>
      </c>
      <c r="C74" s="12">
        <v>0.15</v>
      </c>
      <c r="D74" s="12">
        <v>0.22500000000000001</v>
      </c>
      <c r="E74" s="12">
        <v>0.15</v>
      </c>
      <c r="F74" s="12">
        <v>0.15</v>
      </c>
      <c r="G74" s="12">
        <v>0.05</v>
      </c>
      <c r="H74" s="60">
        <v>2.5000000000000001E-2</v>
      </c>
      <c r="I74" s="61">
        <v>0.1</v>
      </c>
      <c r="J74" s="12">
        <v>6.8965517241379309E-2</v>
      </c>
      <c r="K74" s="12">
        <v>0.2413793103448276</v>
      </c>
      <c r="L74" s="12">
        <v>0.18965517241379309</v>
      </c>
      <c r="M74" s="12">
        <v>0.1206896551724138</v>
      </c>
      <c r="N74" s="12">
        <v>0.20689655172413793</v>
      </c>
      <c r="O74" s="12">
        <v>3.4482758620689655E-2</v>
      </c>
      <c r="P74" s="60">
        <v>3.4482758620689655E-2</v>
      </c>
      <c r="Q74" s="61">
        <v>0.10344827586206896</v>
      </c>
      <c r="R74" s="12">
        <v>1.7543859649122806E-2</v>
      </c>
      <c r="S74" s="12">
        <v>0.2982456140350877</v>
      </c>
      <c r="T74" s="12">
        <v>0.14035087719298245</v>
      </c>
      <c r="U74" s="12">
        <v>5.2631578947368418E-2</v>
      </c>
      <c r="V74" s="12">
        <v>0.21052631578947367</v>
      </c>
      <c r="W74" s="12">
        <v>8.771929824561403E-2</v>
      </c>
      <c r="X74" s="60">
        <v>0.10526315789473684</v>
      </c>
      <c r="Y74" s="61">
        <v>8.771929824561403E-2</v>
      </c>
      <c r="Z74" s="34">
        <v>0.13432835820895522</v>
      </c>
      <c r="AA74" s="12">
        <v>0.14925373134328357</v>
      </c>
      <c r="AB74" s="12">
        <v>0.20895522388059701</v>
      </c>
      <c r="AC74" s="12">
        <v>0.1044776119402985</v>
      </c>
      <c r="AD74" s="12">
        <v>0.17910447761194029</v>
      </c>
      <c r="AE74" s="12">
        <v>7.4626865671641784E-2</v>
      </c>
      <c r="AF74" s="60">
        <v>4.4776119402985072E-2</v>
      </c>
      <c r="AG74" s="60">
        <v>0.1044776119402985</v>
      </c>
    </row>
    <row r="75" spans="1:33" x14ac:dyDescent="0.25">
      <c r="A75" s="7" t="s">
        <v>262</v>
      </c>
      <c r="B75" s="12">
        <v>0.26666666666666666</v>
      </c>
      <c r="C75" s="12">
        <v>0.36666666666666664</v>
      </c>
      <c r="D75" s="12">
        <v>0.2</v>
      </c>
      <c r="E75" s="12">
        <v>0.1</v>
      </c>
      <c r="F75" s="12">
        <v>3.3333333333333333E-2</v>
      </c>
      <c r="G75" s="12">
        <v>0</v>
      </c>
      <c r="H75" s="60">
        <v>0</v>
      </c>
      <c r="I75" s="61">
        <v>3.3333333333333333E-2</v>
      </c>
      <c r="J75" s="12">
        <v>0.13953488372093023</v>
      </c>
      <c r="K75" s="12">
        <v>0.37209302325581395</v>
      </c>
      <c r="L75" s="12">
        <v>0.2558139534883721</v>
      </c>
      <c r="M75" s="12">
        <v>6.9767441860465115E-2</v>
      </c>
      <c r="N75" s="12">
        <v>2.3255813953488372E-2</v>
      </c>
      <c r="O75" s="12">
        <v>2.3255813953488372E-2</v>
      </c>
      <c r="P75" s="60">
        <v>2.3255813953488372E-2</v>
      </c>
      <c r="Q75" s="61">
        <v>9.3023255813953487E-2</v>
      </c>
      <c r="R75" s="12">
        <v>0.125</v>
      </c>
      <c r="S75" s="12">
        <v>0.4107142857142857</v>
      </c>
      <c r="T75" s="12">
        <v>0.21428571428571427</v>
      </c>
      <c r="U75" s="12">
        <v>8.9285714285714288E-2</v>
      </c>
      <c r="V75" s="12">
        <v>3.5714285714285712E-2</v>
      </c>
      <c r="W75" s="12">
        <v>1.7857142857142856E-2</v>
      </c>
      <c r="X75" s="60">
        <v>1.7857142857142856E-2</v>
      </c>
      <c r="Y75" s="61">
        <v>8.9285714285714288E-2</v>
      </c>
      <c r="Z75" s="34">
        <v>0.12676056338028169</v>
      </c>
      <c r="AA75" s="12">
        <v>0.45070422535211269</v>
      </c>
      <c r="AB75" s="12">
        <v>0.19718309859154928</v>
      </c>
      <c r="AC75" s="12">
        <v>8.4507042253521125E-2</v>
      </c>
      <c r="AD75" s="12">
        <v>1.4084507042253521E-2</v>
      </c>
      <c r="AE75" s="12">
        <v>1.4084507042253521E-2</v>
      </c>
      <c r="AF75" s="60">
        <v>2.8169014084507043E-2</v>
      </c>
      <c r="AG75" s="60">
        <v>8.4507042253521125E-2</v>
      </c>
    </row>
    <row r="76" spans="1:33" x14ac:dyDescent="0.25">
      <c r="A76" s="7" t="s">
        <v>263</v>
      </c>
      <c r="B76" s="12">
        <v>0.14285714285714285</v>
      </c>
      <c r="C76" s="12">
        <v>0.33333333333333331</v>
      </c>
      <c r="D76" s="12">
        <v>0.19047619047619047</v>
      </c>
      <c r="E76" s="12">
        <v>9.5238095238095233E-2</v>
      </c>
      <c r="F76" s="12">
        <v>9.5238095238095233E-2</v>
      </c>
      <c r="G76" s="12">
        <v>4.7619047619047616E-2</v>
      </c>
      <c r="H76" s="60">
        <v>0</v>
      </c>
      <c r="I76" s="61">
        <v>9.5238095238095233E-2</v>
      </c>
      <c r="J76" s="12">
        <v>0.10714285714285714</v>
      </c>
      <c r="K76" s="12">
        <v>0.39285714285714285</v>
      </c>
      <c r="L76" s="12">
        <v>0.17857142857142858</v>
      </c>
      <c r="M76" s="12">
        <v>0.10714285714285714</v>
      </c>
      <c r="N76" s="12">
        <v>7.1428571428571425E-2</v>
      </c>
      <c r="O76" s="12">
        <v>0</v>
      </c>
      <c r="P76" s="60">
        <v>3.5714285714285712E-2</v>
      </c>
      <c r="Q76" s="61">
        <v>0.10714285714285714</v>
      </c>
      <c r="R76" s="12">
        <v>4.878048780487805E-2</v>
      </c>
      <c r="S76" s="12">
        <v>0.3902439024390244</v>
      </c>
      <c r="T76" s="12">
        <v>0.1951219512195122</v>
      </c>
      <c r="U76" s="12">
        <v>0.12195121951219512</v>
      </c>
      <c r="V76" s="12">
        <v>4.878048780487805E-2</v>
      </c>
      <c r="W76" s="12">
        <v>7.3170731707317069E-2</v>
      </c>
      <c r="X76" s="60">
        <v>0</v>
      </c>
      <c r="Y76" s="61">
        <v>0.12195121951219512</v>
      </c>
      <c r="Z76" s="34">
        <v>0.10204081632653061</v>
      </c>
      <c r="AA76" s="12">
        <v>0.32653061224489793</v>
      </c>
      <c r="AB76" s="12">
        <v>0.24489795918367346</v>
      </c>
      <c r="AC76" s="12">
        <v>0.10204081632653061</v>
      </c>
      <c r="AD76" s="12">
        <v>8.1632653061224483E-2</v>
      </c>
      <c r="AE76" s="12">
        <v>0.10204081632653061</v>
      </c>
      <c r="AF76" s="60">
        <v>0</v>
      </c>
      <c r="AG76" s="60">
        <v>4.0816326530612242E-2</v>
      </c>
    </row>
    <row r="77" spans="1:33" x14ac:dyDescent="0.25">
      <c r="A77" s="7" t="s">
        <v>264</v>
      </c>
      <c r="B77" s="12">
        <v>0.21428571428571427</v>
      </c>
      <c r="C77" s="12">
        <v>0.35714285714285715</v>
      </c>
      <c r="D77" s="12">
        <v>0.19047619047619047</v>
      </c>
      <c r="E77" s="12">
        <v>9.5238095238095233E-2</v>
      </c>
      <c r="F77" s="12">
        <v>7.1428571428571425E-2</v>
      </c>
      <c r="G77" s="12">
        <v>0</v>
      </c>
      <c r="H77" s="60">
        <v>2.3809523809523808E-2</v>
      </c>
      <c r="I77" s="61">
        <v>4.7619047619047616E-2</v>
      </c>
      <c r="J77" s="12">
        <v>6.25E-2</v>
      </c>
      <c r="K77" s="12">
        <v>0.35416666666666669</v>
      </c>
      <c r="L77" s="12">
        <v>0.29166666666666669</v>
      </c>
      <c r="M77" s="12">
        <v>0.22916666666666666</v>
      </c>
      <c r="N77" s="12">
        <v>2.0833333333333332E-2</v>
      </c>
      <c r="O77" s="12">
        <v>0</v>
      </c>
      <c r="P77" s="60">
        <v>0</v>
      </c>
      <c r="Q77" s="61">
        <v>4.1666666666666664E-2</v>
      </c>
      <c r="R77" s="12">
        <v>0.15384615384615385</v>
      </c>
      <c r="S77" s="12">
        <v>0.39743589743589741</v>
      </c>
      <c r="T77" s="12">
        <v>0.25641025641025639</v>
      </c>
      <c r="U77" s="12">
        <v>5.128205128205128E-2</v>
      </c>
      <c r="V77" s="12">
        <v>3.8461538461538464E-2</v>
      </c>
      <c r="W77" s="12">
        <v>3.8461538461538464E-2</v>
      </c>
      <c r="X77" s="60">
        <v>1.282051282051282E-2</v>
      </c>
      <c r="Y77" s="61">
        <v>5.128205128205128E-2</v>
      </c>
      <c r="Z77" s="34">
        <v>2.2222222222222223E-2</v>
      </c>
      <c r="AA77" s="12">
        <v>0.41111111111111109</v>
      </c>
      <c r="AB77" s="12">
        <v>0.28888888888888886</v>
      </c>
      <c r="AC77" s="12">
        <v>6.6666666666666666E-2</v>
      </c>
      <c r="AD77" s="12">
        <v>7.7777777777777779E-2</v>
      </c>
      <c r="AE77" s="12">
        <v>6.6666666666666666E-2</v>
      </c>
      <c r="AF77" s="60">
        <v>1.1111111111111112E-2</v>
      </c>
      <c r="AG77" s="60">
        <v>5.5555555555555552E-2</v>
      </c>
    </row>
    <row r="78" spans="1:33" x14ac:dyDescent="0.25">
      <c r="A78" s="7" t="s">
        <v>265</v>
      </c>
      <c r="B78" s="12">
        <v>0.21212121212121213</v>
      </c>
      <c r="C78" s="12">
        <v>0.36363636363636365</v>
      </c>
      <c r="D78" s="12">
        <v>0.30303030303030304</v>
      </c>
      <c r="E78" s="12">
        <v>0</v>
      </c>
      <c r="F78" s="12">
        <v>9.0909090909090912E-2</v>
      </c>
      <c r="G78" s="12">
        <v>3.0303030303030304E-2</v>
      </c>
      <c r="H78" s="60">
        <v>0</v>
      </c>
      <c r="I78" s="61">
        <v>0</v>
      </c>
      <c r="J78" s="12">
        <v>0.12</v>
      </c>
      <c r="K78" s="12">
        <v>0.38</v>
      </c>
      <c r="L78" s="12">
        <v>0.28000000000000003</v>
      </c>
      <c r="M78" s="12">
        <v>0.12</v>
      </c>
      <c r="N78" s="12">
        <v>0</v>
      </c>
      <c r="O78" s="12">
        <v>0</v>
      </c>
      <c r="P78" s="60">
        <v>0.02</v>
      </c>
      <c r="Q78" s="61">
        <v>0.08</v>
      </c>
      <c r="R78" s="12">
        <v>0.14285714285714285</v>
      </c>
      <c r="S78" s="12">
        <v>0.44642857142857145</v>
      </c>
      <c r="T78" s="12">
        <v>0.32142857142857145</v>
      </c>
      <c r="U78" s="12">
        <v>3.5714285714285712E-2</v>
      </c>
      <c r="V78" s="12">
        <v>1.7857142857142856E-2</v>
      </c>
      <c r="W78" s="12">
        <v>0</v>
      </c>
      <c r="X78" s="60">
        <v>1.7857142857142856E-2</v>
      </c>
      <c r="Y78" s="61">
        <v>1.7857142857142856E-2</v>
      </c>
      <c r="Z78" s="34">
        <v>6.25E-2</v>
      </c>
      <c r="AA78" s="12">
        <v>0.390625</v>
      </c>
      <c r="AB78" s="12">
        <v>0.28125</v>
      </c>
      <c r="AC78" s="12">
        <v>9.375E-2</v>
      </c>
      <c r="AD78" s="12">
        <v>9.375E-2</v>
      </c>
      <c r="AE78" s="12">
        <v>3.125E-2</v>
      </c>
      <c r="AF78" s="60">
        <v>0</v>
      </c>
      <c r="AG78" s="60">
        <v>4.6875E-2</v>
      </c>
    </row>
    <row r="79" spans="1:33" x14ac:dyDescent="0.25">
      <c r="I79"/>
      <c r="J79"/>
      <c r="K79"/>
      <c r="L79"/>
      <c r="M79"/>
      <c r="N79"/>
      <c r="O79"/>
      <c r="P79"/>
      <c r="Q79"/>
    </row>
    <row r="80" spans="1:33" x14ac:dyDescent="0.25">
      <c r="A80" s="143" t="s">
        <v>266</v>
      </c>
      <c r="B80" s="162" t="s">
        <v>267</v>
      </c>
      <c r="C80" s="163"/>
      <c r="D80" s="163"/>
      <c r="E80" s="187"/>
      <c r="F80" s="172" t="s">
        <v>268</v>
      </c>
      <c r="G80" s="145"/>
      <c r="H80" s="145"/>
      <c r="I80" s="181"/>
      <c r="J80" s="172" t="s">
        <v>269</v>
      </c>
      <c r="K80" s="145"/>
      <c r="L80" s="145"/>
      <c r="M80" s="181"/>
      <c r="N80" s="172" t="s">
        <v>270</v>
      </c>
      <c r="O80" s="145"/>
      <c r="P80" s="145"/>
      <c r="Q80" s="181"/>
    </row>
    <row r="81" spans="1:30" ht="30" x14ac:dyDescent="0.25">
      <c r="A81" s="143"/>
      <c r="B81" s="22" t="s">
        <v>146</v>
      </c>
      <c r="C81" s="22" t="s">
        <v>147</v>
      </c>
      <c r="D81" s="22" t="s">
        <v>148</v>
      </c>
      <c r="E81" s="28" t="s">
        <v>184</v>
      </c>
      <c r="F81" s="22" t="s">
        <v>146</v>
      </c>
      <c r="G81" s="22" t="s">
        <v>147</v>
      </c>
      <c r="H81" s="22" t="s">
        <v>148</v>
      </c>
      <c r="I81" s="28" t="s">
        <v>184</v>
      </c>
      <c r="J81" s="22" t="s">
        <v>146</v>
      </c>
      <c r="K81" s="22" t="s">
        <v>147</v>
      </c>
      <c r="L81" s="22" t="s">
        <v>148</v>
      </c>
      <c r="M81" s="28" t="s">
        <v>184</v>
      </c>
      <c r="N81" s="42" t="s">
        <v>146</v>
      </c>
      <c r="O81" s="22" t="s">
        <v>147</v>
      </c>
      <c r="P81" s="22" t="s">
        <v>148</v>
      </c>
      <c r="Q81" s="28" t="s">
        <v>184</v>
      </c>
    </row>
    <row r="82" spans="1:30" x14ac:dyDescent="0.25">
      <c r="A82" s="7" t="s">
        <v>271</v>
      </c>
      <c r="B82" s="12">
        <v>0.14166666666666666</v>
      </c>
      <c r="C82" s="12">
        <v>0.6333333333333333</v>
      </c>
      <c r="D82" s="12">
        <v>0.17083333333333334</v>
      </c>
      <c r="E82" s="33">
        <v>5.4166666666666669E-2</v>
      </c>
      <c r="F82" s="12">
        <v>8.9506172839506168E-2</v>
      </c>
      <c r="G82" s="12">
        <v>0.63888888888888884</v>
      </c>
      <c r="H82" s="12">
        <v>0.21296296296296297</v>
      </c>
      <c r="I82" s="33">
        <v>5.8641975308641972E-2</v>
      </c>
      <c r="J82" s="12">
        <v>7.1428571428571425E-2</v>
      </c>
      <c r="K82" s="12">
        <v>0.56043956043956045</v>
      </c>
      <c r="L82" s="12">
        <v>0.28846153846153844</v>
      </c>
      <c r="M82" s="33">
        <v>7.9670329670329665E-2</v>
      </c>
      <c r="N82" s="62">
        <v>9.0439276485788117E-2</v>
      </c>
      <c r="O82" s="12">
        <v>0.5736434108527132</v>
      </c>
      <c r="P82" s="12">
        <v>0.26356589147286824</v>
      </c>
      <c r="Q82" s="33">
        <v>7.2351421188630485E-2</v>
      </c>
    </row>
    <row r="83" spans="1:30" x14ac:dyDescent="0.25">
      <c r="A83" s="7" t="s">
        <v>272</v>
      </c>
      <c r="B83" s="12">
        <v>0.17647058823529413</v>
      </c>
      <c r="C83" s="12">
        <v>0.65546218487394958</v>
      </c>
      <c r="D83" s="12">
        <v>0.1092436974789916</v>
      </c>
      <c r="E83" s="33">
        <v>5.8823529411764705E-2</v>
      </c>
      <c r="F83" s="12">
        <v>0.13207547169811321</v>
      </c>
      <c r="G83" s="12">
        <v>0.67610062893081757</v>
      </c>
      <c r="H83" s="12">
        <v>0.11635220125786164</v>
      </c>
      <c r="I83" s="33">
        <v>7.5471698113207544E-2</v>
      </c>
      <c r="J83" s="12">
        <v>0.12087912087912088</v>
      </c>
      <c r="K83" s="12">
        <v>0.62362637362637363</v>
      </c>
      <c r="L83" s="12">
        <v>0.15659340659340659</v>
      </c>
      <c r="M83" s="33">
        <v>9.8901098901098897E-2</v>
      </c>
      <c r="N83" s="62">
        <v>0.11886304909560723</v>
      </c>
      <c r="O83" s="12">
        <v>0.60981912144702843</v>
      </c>
      <c r="P83" s="12">
        <v>0.17054263565891473</v>
      </c>
      <c r="Q83" s="33">
        <v>0.10077519379844961</v>
      </c>
    </row>
    <row r="84" spans="1:30" x14ac:dyDescent="0.25">
      <c r="A84" s="7" t="s">
        <v>273</v>
      </c>
      <c r="B84" s="12">
        <v>8.4033613445378158E-2</v>
      </c>
      <c r="C84" s="12">
        <v>0.46218487394957986</v>
      </c>
      <c r="D84" s="12">
        <v>0.42016806722689076</v>
      </c>
      <c r="E84" s="33">
        <v>3.3613445378151259E-2</v>
      </c>
      <c r="F84" s="12">
        <v>4.7021943573667714E-2</v>
      </c>
      <c r="G84" s="12">
        <v>0.36363636363636365</v>
      </c>
      <c r="H84" s="12">
        <v>0.52664576802507834</v>
      </c>
      <c r="I84" s="33">
        <v>6.2695924764890276E-2</v>
      </c>
      <c r="J84" s="12">
        <v>2.4725274725274724E-2</v>
      </c>
      <c r="K84" s="12">
        <v>0.37637362637362637</v>
      </c>
      <c r="L84" s="12">
        <v>0.53296703296703296</v>
      </c>
      <c r="M84" s="33">
        <v>6.5934065934065936E-2</v>
      </c>
      <c r="N84" s="62">
        <v>4.3927648578811367E-2</v>
      </c>
      <c r="O84" s="12">
        <v>0.4315245478036176</v>
      </c>
      <c r="P84" s="12">
        <v>0.47286821705426357</v>
      </c>
      <c r="Q84" s="33">
        <v>5.1679586563307491E-2</v>
      </c>
    </row>
    <row r="85" spans="1:30" x14ac:dyDescent="0.25">
      <c r="F85" s="20"/>
      <c r="R85" s="19"/>
      <c r="S85" s="19"/>
      <c r="T85" s="19"/>
      <c r="U85" s="19"/>
    </row>
    <row r="86" spans="1:30" x14ac:dyDescent="0.25">
      <c r="A86" s="143" t="s">
        <v>274</v>
      </c>
      <c r="B86" s="162" t="s">
        <v>275</v>
      </c>
      <c r="C86" s="163"/>
      <c r="D86" s="163"/>
      <c r="E86" s="182"/>
      <c r="F86" s="183" t="s">
        <v>276</v>
      </c>
      <c r="G86" s="184"/>
      <c r="H86" s="184"/>
      <c r="I86" s="185"/>
      <c r="J86" s="186" t="s">
        <v>277</v>
      </c>
      <c r="K86" s="145"/>
      <c r="L86" s="145"/>
      <c r="M86" s="146"/>
      <c r="R86" s="19"/>
      <c r="S86" s="19"/>
      <c r="T86" s="19"/>
    </row>
    <row r="87" spans="1:30" ht="30" x14ac:dyDescent="0.25">
      <c r="A87" s="143"/>
      <c r="B87" s="22" t="s">
        <v>278</v>
      </c>
      <c r="C87" s="22" t="s">
        <v>279</v>
      </c>
      <c r="D87" s="22" t="s">
        <v>280</v>
      </c>
      <c r="E87" s="63" t="s">
        <v>184</v>
      </c>
      <c r="F87" s="22" t="s">
        <v>278</v>
      </c>
      <c r="G87" s="22" t="s">
        <v>279</v>
      </c>
      <c r="H87" s="22" t="s">
        <v>280</v>
      </c>
      <c r="I87" s="63" t="s">
        <v>184</v>
      </c>
      <c r="J87" s="32" t="s">
        <v>278</v>
      </c>
      <c r="K87" s="22" t="s">
        <v>279</v>
      </c>
      <c r="L87" s="22" t="s">
        <v>280</v>
      </c>
      <c r="M87" s="22" t="s">
        <v>184</v>
      </c>
      <c r="R87" s="19"/>
    </row>
    <row r="88" spans="1:30" x14ac:dyDescent="0.25">
      <c r="A88" s="7" t="s">
        <v>271</v>
      </c>
      <c r="B88" s="12">
        <v>8.2644628099173556E-2</v>
      </c>
      <c r="C88" s="12">
        <v>0.57024793388429751</v>
      </c>
      <c r="D88" s="12">
        <v>0.13223140495867769</v>
      </c>
      <c r="E88" s="64">
        <v>0.21487603305785125</v>
      </c>
      <c r="F88" s="12">
        <v>6.1728395061728392E-2</v>
      </c>
      <c r="G88" s="12">
        <v>0.64197530864197527</v>
      </c>
      <c r="H88" s="12">
        <v>0.10185185185185185</v>
      </c>
      <c r="I88" s="64">
        <v>0.19444444444444445</v>
      </c>
      <c r="J88" s="34">
        <v>5.21978021978022E-2</v>
      </c>
      <c r="K88" s="12">
        <v>0.59340659340659341</v>
      </c>
      <c r="L88" s="12">
        <v>0.12087912087912088</v>
      </c>
      <c r="M88" s="65">
        <v>0.23351648351648352</v>
      </c>
      <c r="R88" s="19"/>
    </row>
    <row r="89" spans="1:30" x14ac:dyDescent="0.25">
      <c r="A89" s="7" t="s">
        <v>272</v>
      </c>
      <c r="B89" s="12">
        <v>0.1059322033898305</v>
      </c>
      <c r="C89" s="12">
        <v>0.60593220338983056</v>
      </c>
      <c r="D89" s="12">
        <v>0.10169491525423729</v>
      </c>
      <c r="E89" s="64">
        <v>0.1864406779661017</v>
      </c>
      <c r="F89" s="12">
        <v>6.5830721003134793E-2</v>
      </c>
      <c r="G89" s="12">
        <v>0.67711598746081503</v>
      </c>
      <c r="H89" s="12">
        <v>6.2695924764890276E-2</v>
      </c>
      <c r="I89" s="64">
        <v>0.19435736677115986</v>
      </c>
      <c r="J89" s="34">
        <v>6.5934065934065936E-2</v>
      </c>
      <c r="K89" s="12">
        <v>0.64835164835164838</v>
      </c>
      <c r="L89" s="12">
        <v>7.1428571428571425E-2</v>
      </c>
      <c r="M89" s="65">
        <v>0.21428571428571427</v>
      </c>
      <c r="R89" s="19"/>
    </row>
    <row r="90" spans="1:30" x14ac:dyDescent="0.25">
      <c r="A90" s="7" t="s">
        <v>273</v>
      </c>
      <c r="B90" s="12">
        <v>5.8823529411764705E-2</v>
      </c>
      <c r="C90" s="12">
        <v>0.44957983193277312</v>
      </c>
      <c r="D90" s="12">
        <v>0.29831932773109243</v>
      </c>
      <c r="E90" s="64">
        <v>0.19327731092436976</v>
      </c>
      <c r="F90" s="12">
        <v>3.4375000000000003E-2</v>
      </c>
      <c r="G90" s="12">
        <v>0.48749999999999999</v>
      </c>
      <c r="H90" s="12">
        <v>0.29062500000000002</v>
      </c>
      <c r="I90" s="64">
        <v>0.1875</v>
      </c>
      <c r="J90" s="34">
        <v>3.021978021978022E-2</v>
      </c>
      <c r="K90" s="12">
        <v>0.40109890109890112</v>
      </c>
      <c r="L90" s="12">
        <v>0.34065934065934067</v>
      </c>
      <c r="M90" s="65">
        <v>0.22802197802197802</v>
      </c>
      <c r="R90" s="19"/>
    </row>
    <row r="91" spans="1:30" x14ac:dyDescent="0.25">
      <c r="B91" s="66"/>
      <c r="C91" s="25"/>
      <c r="D91" s="25"/>
      <c r="E91" s="25"/>
      <c r="O91"/>
      <c r="P91"/>
      <c r="Q91"/>
    </row>
    <row r="92" spans="1:30" s="67" customFormat="1" ht="20.25" thickBot="1" x14ac:dyDescent="0.3">
      <c r="A92" s="21" t="s">
        <v>281</v>
      </c>
      <c r="G92" s="6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s="67" customFormat="1" ht="30.75" thickTop="1" x14ac:dyDescent="0.25">
      <c r="A93" s="69" t="s">
        <v>282</v>
      </c>
      <c r="B93" s="70" t="s">
        <v>3</v>
      </c>
      <c r="C93" s="71" t="s">
        <v>4</v>
      </c>
      <c r="F93" s="68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:30" s="67" customFormat="1" ht="30" x14ac:dyDescent="0.25">
      <c r="A94" s="72" t="s">
        <v>283</v>
      </c>
      <c r="B94" s="73"/>
      <c r="C94" s="73"/>
      <c r="F94" s="68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1:30" s="67" customFormat="1" x14ac:dyDescent="0.25">
      <c r="A95" s="7" t="s">
        <v>284</v>
      </c>
      <c r="B95" s="12">
        <v>0.26351351351351349</v>
      </c>
      <c r="C95" s="12">
        <v>0.27506426735218509</v>
      </c>
      <c r="F95" s="68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1:30" s="67" customFormat="1" x14ac:dyDescent="0.25">
      <c r="A96" s="7" t="s">
        <v>285</v>
      </c>
      <c r="B96" s="12">
        <v>0.18243243243243243</v>
      </c>
      <c r="C96" s="12">
        <v>0.16195372750642673</v>
      </c>
      <c r="F96" s="68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1:29" s="67" customFormat="1" x14ac:dyDescent="0.25">
      <c r="A97" s="7" t="s">
        <v>286</v>
      </c>
      <c r="B97" s="12">
        <v>0.10810810810810811</v>
      </c>
      <c r="C97" s="12">
        <v>0.12853470437017994</v>
      </c>
      <c r="F97" s="68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1:29" s="67" customFormat="1" x14ac:dyDescent="0.25">
      <c r="A98" s="7" t="s">
        <v>94</v>
      </c>
      <c r="B98" s="12">
        <v>0.5067567567567568</v>
      </c>
      <c r="C98" s="12">
        <v>0.44473007712082263</v>
      </c>
      <c r="F98" s="6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1:29" s="67" customFormat="1" x14ac:dyDescent="0.25">
      <c r="A99" s="7" t="s">
        <v>9</v>
      </c>
      <c r="B99" s="12">
        <v>2.364864864864865E-2</v>
      </c>
      <c r="C99" s="12">
        <v>4.1131105398457581E-2</v>
      </c>
      <c r="F99" s="68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1:29" s="67" customFormat="1" x14ac:dyDescent="0.25">
      <c r="A100" s="7" t="s">
        <v>287</v>
      </c>
      <c r="B100" s="12">
        <v>0.46959459459459457</v>
      </c>
      <c r="C100" s="12">
        <v>0.51413881748071977</v>
      </c>
      <c r="F100" s="68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:29" x14ac:dyDescent="0.25">
      <c r="A101" s="36" t="s">
        <v>288</v>
      </c>
      <c r="B101" s="73"/>
      <c r="C101" s="73"/>
      <c r="D101" s="67"/>
      <c r="E101" s="67"/>
      <c r="F101" s="68"/>
      <c r="G101"/>
      <c r="H101"/>
      <c r="I101"/>
      <c r="J101"/>
      <c r="K101"/>
      <c r="L101"/>
      <c r="M101"/>
      <c r="N101"/>
      <c r="O101"/>
      <c r="P101"/>
      <c r="Q101"/>
    </row>
    <row r="102" spans="1:29" x14ac:dyDescent="0.25">
      <c r="A102" s="24"/>
      <c r="B102" s="74"/>
      <c r="C102" s="67"/>
      <c r="D102" s="74"/>
      <c r="E102" s="67"/>
      <c r="F102" s="67"/>
      <c r="G102" s="67"/>
      <c r="H102" s="68"/>
      <c r="I102"/>
      <c r="J102"/>
      <c r="K102"/>
      <c r="L102"/>
      <c r="M102"/>
      <c r="N102"/>
      <c r="O102"/>
      <c r="P102"/>
      <c r="Q102"/>
    </row>
    <row r="103" spans="1:29" ht="30" x14ac:dyDescent="0.25">
      <c r="A103" s="75" t="s">
        <v>289</v>
      </c>
      <c r="B103" s="70" t="s">
        <v>3</v>
      </c>
      <c r="C103" s="71" t="s">
        <v>4</v>
      </c>
      <c r="N103"/>
      <c r="O103"/>
      <c r="P103"/>
      <c r="Q103"/>
    </row>
    <row r="104" spans="1:29" x14ac:dyDescent="0.25">
      <c r="A104" s="7" t="s">
        <v>102</v>
      </c>
      <c r="B104" s="12">
        <v>0.34210526315789475</v>
      </c>
      <c r="C104" s="12">
        <v>0.45217391304347826</v>
      </c>
      <c r="G104" s="25"/>
      <c r="H104" s="25"/>
      <c r="I104" s="25"/>
      <c r="J104" s="25"/>
      <c r="K104" s="25"/>
      <c r="N104"/>
      <c r="O104"/>
      <c r="P104"/>
      <c r="Q104"/>
    </row>
    <row r="105" spans="1:29" x14ac:dyDescent="0.25">
      <c r="A105" s="7" t="s">
        <v>103</v>
      </c>
      <c r="B105" s="12">
        <v>0.42222222222222222</v>
      </c>
      <c r="C105" s="12">
        <v>0.45283018867924529</v>
      </c>
      <c r="G105" s="25"/>
      <c r="H105" s="25"/>
      <c r="I105" s="25"/>
      <c r="J105" s="25"/>
      <c r="K105" s="25"/>
      <c r="N105"/>
      <c r="O105"/>
      <c r="P105"/>
      <c r="Q105"/>
    </row>
    <row r="106" spans="1:29" x14ac:dyDescent="0.25">
      <c r="A106" s="7" t="s">
        <v>104</v>
      </c>
      <c r="B106" s="12">
        <v>0.5</v>
      </c>
      <c r="C106" s="12">
        <v>0.7021276595744681</v>
      </c>
      <c r="G106" s="25"/>
      <c r="H106" s="25"/>
      <c r="I106" s="25"/>
      <c r="J106" s="25"/>
      <c r="K106" s="25"/>
      <c r="N106"/>
      <c r="O106"/>
      <c r="P106"/>
      <c r="Q106"/>
    </row>
    <row r="107" spans="1:29" x14ac:dyDescent="0.25">
      <c r="A107" s="7" t="s">
        <v>105</v>
      </c>
      <c r="B107" s="12">
        <v>0.68292682926829273</v>
      </c>
      <c r="C107" s="12">
        <v>0.50980392156862742</v>
      </c>
      <c r="G107" s="25"/>
      <c r="H107" s="25"/>
      <c r="I107" s="25"/>
      <c r="J107" s="25"/>
      <c r="K107" s="25"/>
      <c r="N107"/>
      <c r="O107"/>
      <c r="P107"/>
      <c r="Q107"/>
    </row>
    <row r="108" spans="1:29" x14ac:dyDescent="0.25">
      <c r="A108" s="7" t="s">
        <v>106</v>
      </c>
      <c r="B108" s="12">
        <v>0.55813953488372092</v>
      </c>
      <c r="C108" s="12">
        <v>0.60377358490566035</v>
      </c>
      <c r="G108" s="25"/>
      <c r="H108" s="25"/>
      <c r="I108" s="25"/>
      <c r="J108" s="25"/>
      <c r="K108" s="25"/>
      <c r="N108"/>
      <c r="O108"/>
      <c r="P108"/>
      <c r="Q108"/>
    </row>
    <row r="109" spans="1:29" x14ac:dyDescent="0.25">
      <c r="C109" s="20"/>
      <c r="E109" s="20"/>
      <c r="F109" s="25"/>
      <c r="G109" s="25"/>
      <c r="H109" s="25"/>
      <c r="I109" s="25"/>
      <c r="J109" s="25"/>
      <c r="R109" s="19"/>
      <c r="S109" s="19"/>
      <c r="T109" s="19"/>
    </row>
    <row r="110" spans="1:29" ht="30" x14ac:dyDescent="0.25">
      <c r="A110" s="75" t="s">
        <v>290</v>
      </c>
      <c r="B110" s="70" t="s">
        <v>3</v>
      </c>
      <c r="C110" s="71" t="s">
        <v>4</v>
      </c>
    </row>
    <row r="111" spans="1:29" x14ac:dyDescent="0.25">
      <c r="A111" s="7" t="s">
        <v>291</v>
      </c>
      <c r="B111" s="12">
        <v>0.36206896551724138</v>
      </c>
      <c r="C111" s="12">
        <v>0.36986301369863012</v>
      </c>
      <c r="J111" s="25"/>
      <c r="K111" s="25"/>
    </row>
    <row r="112" spans="1:29" x14ac:dyDescent="0.25">
      <c r="A112" s="7" t="s">
        <v>292</v>
      </c>
      <c r="B112" s="12">
        <v>0.52258064516129032</v>
      </c>
      <c r="C112" s="12">
        <v>0.54929577464788737</v>
      </c>
      <c r="I112" s="25"/>
      <c r="J112" s="25"/>
      <c r="K112" s="25"/>
    </row>
    <row r="113" spans="1:45" x14ac:dyDescent="0.25">
      <c r="A113" s="7" t="s">
        <v>293</v>
      </c>
      <c r="B113" s="12">
        <v>0.5</v>
      </c>
      <c r="C113" s="12">
        <v>0.61971830985915488</v>
      </c>
      <c r="I113" s="25"/>
      <c r="J113" s="25"/>
      <c r="K113" s="25"/>
    </row>
    <row r="114" spans="1:45" x14ac:dyDescent="0.25">
      <c r="C114" s="20"/>
      <c r="E114" s="20"/>
      <c r="K114" s="25"/>
      <c r="L114" s="25"/>
      <c r="M114" s="25"/>
      <c r="N114" s="25"/>
      <c r="R114" s="19"/>
      <c r="S114" s="19"/>
      <c r="T114" s="19"/>
    </row>
    <row r="115" spans="1:45" ht="30" x14ac:dyDescent="0.25">
      <c r="A115" s="75" t="s">
        <v>294</v>
      </c>
      <c r="B115" s="70" t="s">
        <v>3</v>
      </c>
      <c r="C115" s="71" t="s">
        <v>4</v>
      </c>
      <c r="N115"/>
      <c r="O115"/>
      <c r="P115"/>
      <c r="Q115"/>
      <c r="Y115" s="76"/>
      <c r="AJ115" s="76"/>
      <c r="AP115" s="76"/>
    </row>
    <row r="116" spans="1:45" x14ac:dyDescent="0.25">
      <c r="A116" s="7" t="s">
        <v>108</v>
      </c>
      <c r="B116" s="12">
        <v>0.42857142857142855</v>
      </c>
      <c r="C116" s="12">
        <v>0.58823529411764708</v>
      </c>
      <c r="N116"/>
      <c r="O116"/>
      <c r="P116"/>
      <c r="Q116"/>
      <c r="S116" s="76"/>
      <c r="T116" s="3"/>
      <c r="U116" s="3"/>
      <c r="V116" s="3"/>
      <c r="W116" s="3"/>
      <c r="X116" s="3"/>
      <c r="Y116" s="3"/>
      <c r="AC116" s="3"/>
      <c r="AD116" s="3"/>
      <c r="AE116" s="3"/>
      <c r="AF116" s="3"/>
      <c r="AN116" s="3"/>
      <c r="AO116" s="3"/>
      <c r="AP116" s="3"/>
      <c r="AQ116" s="3"/>
      <c r="AR116" s="3"/>
      <c r="AS116" s="3"/>
    </row>
    <row r="117" spans="1:45" x14ac:dyDescent="0.25">
      <c r="A117" s="7" t="s">
        <v>109</v>
      </c>
      <c r="B117" s="12">
        <v>0.35294117647058826</v>
      </c>
      <c r="C117" s="12">
        <v>0.4</v>
      </c>
      <c r="N117"/>
      <c r="O117"/>
      <c r="P117"/>
      <c r="Q117"/>
      <c r="S117" s="76"/>
      <c r="T117" s="3"/>
      <c r="U117" s="3"/>
      <c r="V117" s="3"/>
      <c r="W117" s="3"/>
      <c r="X117" s="3"/>
      <c r="Y117" s="3"/>
      <c r="AC117" s="3"/>
      <c r="AD117" s="3"/>
      <c r="AE117" s="3"/>
      <c r="AF117" s="3"/>
      <c r="AN117" s="3"/>
      <c r="AO117" s="3"/>
      <c r="AP117" s="3"/>
      <c r="AQ117" s="3"/>
      <c r="AR117" s="3"/>
      <c r="AS117" s="3"/>
    </row>
    <row r="118" spans="1:45" x14ac:dyDescent="0.25">
      <c r="A118" s="7" t="s">
        <v>110</v>
      </c>
      <c r="B118" s="12">
        <v>0.5</v>
      </c>
      <c r="C118" s="12">
        <v>0.69230769230769229</v>
      </c>
      <c r="N118"/>
      <c r="O118"/>
      <c r="P118"/>
      <c r="Q118"/>
      <c r="S118" s="76"/>
      <c r="T118" s="3"/>
      <c r="U118" s="3"/>
      <c r="V118" s="3"/>
      <c r="W118" s="3"/>
      <c r="X118" s="3"/>
      <c r="Y118" s="3"/>
      <c r="AC118" s="3"/>
      <c r="AD118" s="3"/>
      <c r="AE118" s="3"/>
      <c r="AF118" s="3"/>
      <c r="AN118" s="3"/>
      <c r="AO118" s="3"/>
      <c r="AP118" s="3"/>
      <c r="AQ118" s="3"/>
      <c r="AR118" s="3"/>
      <c r="AS118" s="3"/>
    </row>
    <row r="119" spans="1:45" x14ac:dyDescent="0.25">
      <c r="A119" s="7" t="s">
        <v>111</v>
      </c>
      <c r="B119" s="12">
        <v>0.16666666666666666</v>
      </c>
      <c r="C119" s="12">
        <v>0.36363636363636365</v>
      </c>
      <c r="N119"/>
      <c r="O119"/>
      <c r="P119"/>
      <c r="Q119"/>
      <c r="S119" s="76"/>
      <c r="T119" s="3"/>
      <c r="U119" s="3"/>
      <c r="V119" s="3"/>
      <c r="W119" s="3"/>
      <c r="X119" s="3"/>
      <c r="Y119" s="3"/>
      <c r="AC119" s="3"/>
      <c r="AD119" s="3"/>
      <c r="AE119" s="3"/>
      <c r="AF119" s="3"/>
      <c r="AN119" s="3"/>
      <c r="AO119" s="3"/>
      <c r="AP119" s="3"/>
      <c r="AQ119" s="3"/>
      <c r="AR119" s="3"/>
      <c r="AS119" s="3"/>
    </row>
    <row r="120" spans="1:45" x14ac:dyDescent="0.25">
      <c r="A120" s="7" t="s">
        <v>112</v>
      </c>
      <c r="B120" s="12">
        <v>0.54545454545454541</v>
      </c>
      <c r="C120" s="12">
        <v>0.49230769230769234</v>
      </c>
      <c r="N120"/>
      <c r="O120"/>
      <c r="P120"/>
      <c r="Q120"/>
      <c r="S120" s="76"/>
      <c r="T120" s="3"/>
      <c r="U120" s="3"/>
      <c r="V120" s="3"/>
      <c r="W120" s="3"/>
      <c r="X120" s="3"/>
      <c r="Y120" s="3"/>
      <c r="AC120" s="3"/>
      <c r="AD120" s="3"/>
      <c r="AE120" s="3"/>
      <c r="AF120" s="3"/>
      <c r="AN120" s="3"/>
      <c r="AO120" s="3"/>
      <c r="AP120" s="3"/>
      <c r="AQ120" s="3"/>
      <c r="AR120" s="3"/>
      <c r="AS120" s="3"/>
    </row>
    <row r="121" spans="1:45" x14ac:dyDescent="0.25">
      <c r="A121" s="7" t="s">
        <v>113</v>
      </c>
      <c r="B121" s="12">
        <v>0.4</v>
      </c>
      <c r="C121" s="12">
        <v>0.4</v>
      </c>
      <c r="N121"/>
      <c r="O121"/>
      <c r="P121"/>
      <c r="Q121"/>
      <c r="S121" s="76"/>
      <c r="T121" s="3"/>
      <c r="U121" s="3"/>
      <c r="V121" s="3"/>
      <c r="W121" s="3"/>
      <c r="X121" s="3"/>
      <c r="Y121" s="3"/>
      <c r="AC121" s="3"/>
      <c r="AD121" s="3"/>
      <c r="AE121" s="3"/>
      <c r="AF121" s="3"/>
      <c r="AN121" s="3"/>
      <c r="AO121" s="3"/>
      <c r="AP121" s="3"/>
      <c r="AQ121" s="3"/>
      <c r="AR121" s="3"/>
      <c r="AS121" s="3"/>
    </row>
    <row r="122" spans="1:45" x14ac:dyDescent="0.25">
      <c r="A122" s="7" t="s">
        <v>114</v>
      </c>
      <c r="B122" s="12">
        <v>0.36842105263157893</v>
      </c>
      <c r="C122" s="12">
        <v>0.5</v>
      </c>
      <c r="N122"/>
      <c r="O122"/>
      <c r="P122"/>
      <c r="Q122"/>
      <c r="S122" s="76"/>
      <c r="T122" s="3"/>
      <c r="U122" s="3"/>
      <c r="V122" s="3"/>
      <c r="W122" s="3"/>
      <c r="X122" s="3"/>
      <c r="Y122" s="3"/>
      <c r="AC122" s="3"/>
      <c r="AD122" s="3"/>
      <c r="AE122" s="3"/>
      <c r="AF122" s="3"/>
      <c r="AN122" s="3"/>
      <c r="AO122" s="3"/>
      <c r="AP122" s="3"/>
      <c r="AQ122" s="3"/>
      <c r="AR122" s="3"/>
      <c r="AS122" s="3"/>
    </row>
    <row r="123" spans="1:45" x14ac:dyDescent="0.25">
      <c r="A123" s="7" t="s">
        <v>115</v>
      </c>
      <c r="B123" s="12">
        <v>0.25</v>
      </c>
      <c r="C123" s="12">
        <v>0.2608695652173913</v>
      </c>
      <c r="N123"/>
      <c r="O123"/>
      <c r="P123"/>
      <c r="Q123"/>
      <c r="S123" s="76"/>
      <c r="T123" s="3"/>
      <c r="U123" s="3"/>
      <c r="V123" s="3"/>
      <c r="W123" s="3"/>
      <c r="X123" s="3"/>
      <c r="Y123" s="3"/>
      <c r="AC123" s="3"/>
      <c r="AD123" s="3"/>
      <c r="AE123" s="3"/>
      <c r="AF123" s="3"/>
      <c r="AN123" s="3"/>
      <c r="AO123" s="3"/>
      <c r="AP123" s="3"/>
      <c r="AQ123" s="3"/>
      <c r="AR123" s="3"/>
      <c r="AS123" s="3"/>
    </row>
    <row r="124" spans="1:45" x14ac:dyDescent="0.25">
      <c r="A124" s="7" t="s">
        <v>116</v>
      </c>
      <c r="B124" s="12">
        <v>0.38095238095238093</v>
      </c>
      <c r="C124" s="12">
        <v>0.4</v>
      </c>
      <c r="N124"/>
      <c r="O124"/>
      <c r="P124"/>
      <c r="Q124"/>
      <c r="S124" s="76"/>
      <c r="T124" s="3"/>
      <c r="U124" s="3"/>
      <c r="V124" s="3"/>
      <c r="W124" s="3"/>
      <c r="X124" s="3"/>
      <c r="Y124" s="3"/>
      <c r="AC124" s="3"/>
      <c r="AD124" s="3"/>
      <c r="AE124" s="3"/>
      <c r="AF124" s="3"/>
      <c r="AN124" s="3"/>
      <c r="AO124" s="3"/>
      <c r="AP124" s="3"/>
      <c r="AQ124" s="3"/>
      <c r="AR124" s="3"/>
      <c r="AS124" s="3"/>
    </row>
    <row r="125" spans="1:45" x14ac:dyDescent="0.25">
      <c r="A125" s="7" t="s">
        <v>117</v>
      </c>
      <c r="B125" s="12">
        <v>0.70588235294117652</v>
      </c>
      <c r="C125" s="12">
        <v>0.7</v>
      </c>
      <c r="N125"/>
      <c r="O125"/>
      <c r="P125"/>
      <c r="Q125"/>
      <c r="S125" s="76"/>
      <c r="T125" s="3"/>
      <c r="U125" s="3"/>
      <c r="V125" s="3"/>
      <c r="W125" s="3"/>
      <c r="X125" s="3"/>
      <c r="Y125" s="3"/>
      <c r="AC125" s="3"/>
      <c r="AD125" s="3"/>
      <c r="AE125" s="3"/>
      <c r="AF125" s="3"/>
      <c r="AN125" s="3"/>
      <c r="AO125" s="3"/>
      <c r="AP125" s="3"/>
      <c r="AQ125" s="3"/>
      <c r="AR125" s="3"/>
      <c r="AS125" s="3"/>
    </row>
    <row r="126" spans="1:45" x14ac:dyDescent="0.25">
      <c r="A126" s="7" t="s">
        <v>118</v>
      </c>
      <c r="B126" s="12">
        <v>0.5</v>
      </c>
      <c r="C126" s="12">
        <v>0.49450549450549453</v>
      </c>
      <c r="N126"/>
      <c r="O126"/>
      <c r="P126"/>
      <c r="Q126"/>
      <c r="S126" s="76"/>
      <c r="T126" s="3"/>
      <c r="U126" s="3"/>
      <c r="V126" s="3"/>
      <c r="W126" s="3"/>
      <c r="X126" s="3"/>
      <c r="Y126" s="3"/>
      <c r="AC126" s="3"/>
      <c r="AD126" s="3"/>
      <c r="AE126" s="3"/>
      <c r="AF126" s="3"/>
      <c r="AN126" s="3"/>
      <c r="AO126" s="3"/>
      <c r="AP126" s="3"/>
      <c r="AQ126" s="3"/>
      <c r="AR126" s="3"/>
      <c r="AS126" s="3"/>
    </row>
    <row r="127" spans="1:45" x14ac:dyDescent="0.25">
      <c r="A127" s="7" t="s">
        <v>119</v>
      </c>
      <c r="B127" s="12">
        <v>0.18181818181818182</v>
      </c>
      <c r="C127" s="12">
        <v>0.53333333333333333</v>
      </c>
      <c r="N127"/>
      <c r="O127"/>
      <c r="P127"/>
      <c r="Q127"/>
      <c r="S127" s="76"/>
      <c r="T127" s="3"/>
      <c r="U127" s="3"/>
      <c r="V127" s="3"/>
      <c r="W127" s="3"/>
      <c r="X127" s="3"/>
      <c r="Y127" s="3"/>
      <c r="AN127" s="3"/>
      <c r="AO127" s="3"/>
      <c r="AP127" s="3"/>
      <c r="AQ127" s="3"/>
      <c r="AR127" s="3"/>
      <c r="AS127" s="3"/>
    </row>
    <row r="128" spans="1:45" x14ac:dyDescent="0.25">
      <c r="A128" s="24"/>
      <c r="B128" s="74"/>
      <c r="C128" s="74"/>
      <c r="E128" s="67"/>
      <c r="F128" s="67"/>
      <c r="G128" s="68"/>
      <c r="H128"/>
      <c r="I128"/>
      <c r="J128"/>
      <c r="K128"/>
      <c r="L128"/>
      <c r="M128"/>
      <c r="N128"/>
      <c r="O128"/>
      <c r="P128"/>
      <c r="Q128"/>
    </row>
    <row r="129" spans="1:17" x14ac:dyDescent="0.25">
      <c r="A129" s="69" t="s">
        <v>295</v>
      </c>
      <c r="B129" s="70" t="s">
        <v>3</v>
      </c>
      <c r="C129" s="71" t="s">
        <v>4</v>
      </c>
      <c r="E129" s="67"/>
      <c r="F129" s="67"/>
      <c r="G129" s="68"/>
      <c r="H129"/>
      <c r="I129"/>
      <c r="J129"/>
      <c r="K129"/>
      <c r="L129"/>
      <c r="M129"/>
      <c r="N129"/>
      <c r="O129"/>
      <c r="P129"/>
      <c r="Q129"/>
    </row>
    <row r="130" spans="1:17" x14ac:dyDescent="0.25">
      <c r="A130" s="77" t="s">
        <v>296</v>
      </c>
      <c r="B130" s="12">
        <v>1.4388489208633094E-2</v>
      </c>
      <c r="C130" s="12">
        <v>2.5000000000000001E-2</v>
      </c>
      <c r="E130" s="67"/>
      <c r="F130" s="67"/>
      <c r="G130" s="68"/>
      <c r="H130"/>
      <c r="I130"/>
      <c r="J130"/>
      <c r="K130"/>
      <c r="L130"/>
      <c r="M130"/>
      <c r="N130"/>
      <c r="O130"/>
      <c r="P130"/>
      <c r="Q130"/>
    </row>
    <row r="131" spans="1:17" x14ac:dyDescent="0.25">
      <c r="A131" s="77" t="s">
        <v>297</v>
      </c>
      <c r="B131" s="12">
        <v>2.1582733812949641E-2</v>
      </c>
      <c r="C131" s="12">
        <v>2.5000000000000001E-2</v>
      </c>
      <c r="E131" s="67"/>
      <c r="F131" s="67"/>
      <c r="G131" s="68"/>
      <c r="H131"/>
      <c r="I131"/>
      <c r="J131"/>
      <c r="K131"/>
      <c r="L131"/>
      <c r="M131"/>
      <c r="N131"/>
      <c r="O131"/>
      <c r="P131"/>
      <c r="Q131"/>
    </row>
    <row r="132" spans="1:17" x14ac:dyDescent="0.25">
      <c r="A132" s="77" t="s">
        <v>298</v>
      </c>
      <c r="B132" s="12">
        <v>0</v>
      </c>
      <c r="C132" s="12">
        <v>0.04</v>
      </c>
      <c r="E132" s="67"/>
      <c r="F132" s="67"/>
      <c r="G132" s="68"/>
      <c r="H132"/>
      <c r="I132"/>
      <c r="J132"/>
      <c r="K132"/>
      <c r="L132"/>
      <c r="M132"/>
      <c r="N132"/>
      <c r="O132"/>
      <c r="P132"/>
      <c r="Q132"/>
    </row>
    <row r="133" spans="1:17" x14ac:dyDescent="0.25">
      <c r="A133" s="77" t="s">
        <v>299</v>
      </c>
      <c r="B133" s="12">
        <v>4.3165467625899283E-2</v>
      </c>
      <c r="C133" s="12">
        <v>0.06</v>
      </c>
      <c r="E133" s="78"/>
      <c r="F133" s="67"/>
      <c r="G133" s="68"/>
      <c r="H133" s="67"/>
      <c r="I133" s="67"/>
      <c r="J133" s="67"/>
      <c r="K133" s="67"/>
      <c r="L133" s="67"/>
      <c r="M133" s="67"/>
      <c r="N133" s="67"/>
      <c r="O133"/>
      <c r="P133"/>
      <c r="Q133"/>
    </row>
    <row r="134" spans="1:17" x14ac:dyDescent="0.25">
      <c r="A134" s="7" t="s">
        <v>300</v>
      </c>
      <c r="B134" s="12">
        <v>5.0359712230215826E-2</v>
      </c>
      <c r="C134" s="12">
        <v>0.02</v>
      </c>
      <c r="E134" s="78"/>
      <c r="F134" s="67"/>
      <c r="G134" s="68"/>
      <c r="H134" s="67"/>
      <c r="I134" s="67"/>
      <c r="J134" s="67"/>
      <c r="K134" s="67"/>
      <c r="L134" s="67"/>
      <c r="M134" s="67"/>
      <c r="N134" s="67"/>
      <c r="O134"/>
      <c r="P134"/>
      <c r="Q134"/>
    </row>
    <row r="135" spans="1:17" x14ac:dyDescent="0.25">
      <c r="A135" s="7" t="s">
        <v>301</v>
      </c>
      <c r="B135" s="12">
        <v>0.12949640287769784</v>
      </c>
      <c r="C135" s="12">
        <v>0.08</v>
      </c>
      <c r="E135" s="78"/>
      <c r="F135" s="67"/>
      <c r="G135" s="68"/>
      <c r="H135" s="67"/>
      <c r="I135" s="67"/>
      <c r="J135" s="67"/>
      <c r="K135" s="67"/>
      <c r="L135" s="67"/>
      <c r="M135" s="67"/>
      <c r="N135" s="67"/>
      <c r="O135"/>
      <c r="P135"/>
      <c r="Q135"/>
    </row>
    <row r="136" spans="1:17" x14ac:dyDescent="0.25">
      <c r="A136" s="7" t="s">
        <v>302</v>
      </c>
      <c r="B136" s="12">
        <v>0.1079136690647482</v>
      </c>
      <c r="C136" s="12">
        <v>0.13</v>
      </c>
      <c r="E136" s="78"/>
      <c r="F136" s="67"/>
      <c r="G136" s="68"/>
      <c r="H136" s="67"/>
      <c r="I136" s="67"/>
      <c r="J136" s="67"/>
      <c r="K136" s="67"/>
      <c r="L136" s="67"/>
      <c r="M136" s="67"/>
      <c r="N136" s="67"/>
      <c r="O136"/>
      <c r="P136"/>
      <c r="Q136"/>
    </row>
    <row r="137" spans="1:17" x14ac:dyDescent="0.25">
      <c r="A137" s="7" t="s">
        <v>303</v>
      </c>
      <c r="B137" s="12">
        <v>8.6330935251798566E-2</v>
      </c>
      <c r="C137" s="12">
        <v>9.5000000000000001E-2</v>
      </c>
      <c r="E137" s="78"/>
      <c r="F137" s="67"/>
      <c r="G137" s="68"/>
      <c r="H137" s="67"/>
      <c r="I137" s="67"/>
      <c r="J137" s="67"/>
      <c r="K137" s="67"/>
      <c r="L137" s="67"/>
      <c r="M137" s="67"/>
      <c r="N137" s="67"/>
      <c r="O137"/>
      <c r="P137"/>
      <c r="Q137"/>
    </row>
    <row r="138" spans="1:17" x14ac:dyDescent="0.25">
      <c r="A138" s="7" t="s">
        <v>304</v>
      </c>
      <c r="B138" s="12">
        <v>0.17266187050359713</v>
      </c>
      <c r="C138" s="12">
        <v>0.125</v>
      </c>
      <c r="E138" s="78"/>
      <c r="F138" s="67"/>
      <c r="G138" s="68"/>
      <c r="H138" s="67"/>
      <c r="I138" s="67"/>
      <c r="J138" s="67"/>
      <c r="K138" s="67"/>
      <c r="L138" s="67"/>
      <c r="M138" s="67"/>
      <c r="N138" s="67"/>
      <c r="O138"/>
      <c r="P138"/>
      <c r="Q138"/>
    </row>
    <row r="139" spans="1:17" x14ac:dyDescent="0.25">
      <c r="A139" s="77" t="s">
        <v>305</v>
      </c>
      <c r="B139" s="12">
        <v>0.4460431654676259</v>
      </c>
      <c r="C139" s="12">
        <v>0.47499999999999998</v>
      </c>
      <c r="E139" s="78"/>
      <c r="F139" s="67"/>
      <c r="G139" s="68"/>
      <c r="H139" s="67"/>
      <c r="I139" s="67"/>
      <c r="J139" s="67"/>
      <c r="K139" s="67"/>
      <c r="L139" s="67"/>
      <c r="M139" s="67"/>
      <c r="N139" s="67"/>
      <c r="O139"/>
      <c r="P139"/>
      <c r="Q139"/>
    </row>
    <row r="140" spans="1:17" x14ac:dyDescent="0.25">
      <c r="A140" s="77" t="s">
        <v>306</v>
      </c>
      <c r="B140" s="12">
        <v>5.0359712230215826E-2</v>
      </c>
      <c r="C140" s="12">
        <v>5.5E-2</v>
      </c>
      <c r="E140" s="78"/>
      <c r="F140" s="67"/>
      <c r="G140" s="68"/>
      <c r="H140" s="67"/>
      <c r="I140" s="67"/>
      <c r="J140" s="67"/>
      <c r="K140" s="67"/>
      <c r="L140" s="67"/>
      <c r="M140" s="67"/>
      <c r="N140" s="67"/>
      <c r="O140"/>
      <c r="P140"/>
      <c r="Q140"/>
    </row>
    <row r="141" spans="1:17" x14ac:dyDescent="0.25">
      <c r="A141" s="77" t="s">
        <v>307</v>
      </c>
      <c r="B141" s="12">
        <v>0</v>
      </c>
      <c r="C141" s="12">
        <v>0.01</v>
      </c>
      <c r="E141" s="78"/>
      <c r="F141" s="67"/>
      <c r="G141" s="68"/>
      <c r="H141" s="67"/>
      <c r="I141" s="67"/>
      <c r="J141" s="67"/>
      <c r="K141" s="67"/>
      <c r="L141" s="67"/>
      <c r="M141" s="67"/>
      <c r="N141" s="67"/>
      <c r="O141"/>
      <c r="P141"/>
      <c r="Q141"/>
    </row>
    <row r="142" spans="1:17" x14ac:dyDescent="0.25">
      <c r="A142" s="79"/>
      <c r="B142" s="80"/>
      <c r="C142" s="80"/>
      <c r="E142" s="78"/>
      <c r="F142" s="67"/>
      <c r="G142" s="68"/>
      <c r="H142" s="67"/>
      <c r="I142" s="67"/>
      <c r="J142" s="67"/>
      <c r="K142" s="67"/>
      <c r="L142" s="67"/>
      <c r="M142" s="67"/>
      <c r="N142" s="67"/>
      <c r="O142"/>
      <c r="P142"/>
      <c r="Q142"/>
    </row>
    <row r="143" spans="1:17" x14ac:dyDescent="0.25">
      <c r="A143" s="69" t="s">
        <v>308</v>
      </c>
      <c r="B143" s="70" t="s">
        <v>3</v>
      </c>
      <c r="C143" s="71" t="s">
        <v>4</v>
      </c>
      <c r="D143" s="78"/>
      <c r="E143" s="81"/>
      <c r="F143" s="67"/>
      <c r="G143" s="67"/>
      <c r="H143" s="67"/>
      <c r="I143" s="67"/>
      <c r="J143" s="67"/>
      <c r="K143" s="67"/>
      <c r="L143" s="67"/>
      <c r="M143" s="67"/>
      <c r="N143" s="67"/>
      <c r="O143"/>
      <c r="P143"/>
      <c r="Q143"/>
    </row>
    <row r="144" spans="1:17" s="67" customFormat="1" x14ac:dyDescent="0.25">
      <c r="A144" s="7" t="s">
        <v>238</v>
      </c>
      <c r="B144" s="12">
        <v>0.5539568345323741</v>
      </c>
      <c r="C144" s="12">
        <v>0.62</v>
      </c>
      <c r="D144" s="82"/>
      <c r="E144" s="81"/>
      <c r="F144" s="78"/>
    </row>
    <row r="145" spans="1:17" s="67" customFormat="1" x14ac:dyDescent="0.25">
      <c r="A145" s="7" t="s">
        <v>309</v>
      </c>
      <c r="B145" s="12">
        <v>0.25179856115107913</v>
      </c>
      <c r="C145" s="12">
        <v>0.23</v>
      </c>
      <c r="D145" s="82"/>
      <c r="E145" s="81"/>
      <c r="F145" s="78"/>
    </row>
    <row r="146" spans="1:17" s="67" customFormat="1" x14ac:dyDescent="0.25">
      <c r="A146" s="7" t="s">
        <v>240</v>
      </c>
      <c r="B146" s="12">
        <v>0.1223021582733813</v>
      </c>
      <c r="C146" s="12">
        <v>0.13</v>
      </c>
      <c r="D146" s="82"/>
      <c r="E146" s="81"/>
      <c r="F146" s="78"/>
    </row>
    <row r="147" spans="1:17" s="67" customFormat="1" x14ac:dyDescent="0.25">
      <c r="A147" s="7" t="s">
        <v>241</v>
      </c>
      <c r="B147" s="12">
        <v>0.1079136690647482</v>
      </c>
      <c r="C147" s="12">
        <v>0.08</v>
      </c>
      <c r="D147" s="82"/>
      <c r="E147" s="81"/>
      <c r="F147" s="78"/>
    </row>
    <row r="148" spans="1:17" s="67" customFormat="1" x14ac:dyDescent="0.25">
      <c r="A148" s="7" t="s">
        <v>242</v>
      </c>
      <c r="B148" s="12">
        <v>0.1079136690647482</v>
      </c>
      <c r="C148" s="12">
        <v>6.5000000000000002E-2</v>
      </c>
      <c r="D148" s="82"/>
      <c r="E148" s="81"/>
      <c r="F148" s="78"/>
    </row>
    <row r="149" spans="1:17" s="67" customFormat="1" x14ac:dyDescent="0.25">
      <c r="A149" s="7" t="s">
        <v>243</v>
      </c>
      <c r="B149" s="12">
        <v>0.1079136690647482</v>
      </c>
      <c r="C149" s="12">
        <v>0.11</v>
      </c>
      <c r="D149" s="82"/>
      <c r="E149" s="81"/>
      <c r="F149" s="78"/>
    </row>
    <row r="150" spans="1:17" s="67" customFormat="1" x14ac:dyDescent="0.25">
      <c r="A150" s="7" t="s">
        <v>244</v>
      </c>
      <c r="B150" s="12">
        <v>0.1079136690647482</v>
      </c>
      <c r="C150" s="12">
        <v>6.5000000000000002E-2</v>
      </c>
      <c r="D150" s="82"/>
      <c r="E150" s="81"/>
      <c r="F150" s="78"/>
    </row>
    <row r="151" spans="1:17" s="67" customFormat="1" x14ac:dyDescent="0.25">
      <c r="A151" s="7" t="s">
        <v>245</v>
      </c>
      <c r="B151" s="12">
        <v>2.1582733812949641E-2</v>
      </c>
      <c r="C151" s="12">
        <v>0.02</v>
      </c>
      <c r="D151" s="82"/>
      <c r="E151" s="81"/>
      <c r="F151" s="78"/>
    </row>
    <row r="152" spans="1:17" s="67" customFormat="1" x14ac:dyDescent="0.25">
      <c r="A152" s="7" t="s">
        <v>310</v>
      </c>
      <c r="B152" s="12">
        <v>2.8776978417266189E-2</v>
      </c>
      <c r="C152" s="12">
        <v>1.4999999999999999E-2</v>
      </c>
      <c r="D152" s="82"/>
      <c r="E152" s="81"/>
      <c r="F152" s="78"/>
    </row>
    <row r="153" spans="1:17" s="67" customFormat="1" x14ac:dyDescent="0.25">
      <c r="A153" s="7" t="s">
        <v>247</v>
      </c>
      <c r="B153" s="12">
        <v>3.5971223021582732E-2</v>
      </c>
      <c r="C153" s="12">
        <v>5.0000000000000001E-3</v>
      </c>
      <c r="D153" s="82"/>
      <c r="E153" s="81"/>
      <c r="F153" s="78"/>
    </row>
    <row r="154" spans="1:17" s="67" customFormat="1" x14ac:dyDescent="0.25">
      <c r="A154" s="7" t="s">
        <v>248</v>
      </c>
      <c r="B154" s="12">
        <v>7.1942446043165464E-2</v>
      </c>
      <c r="C154" s="12">
        <v>3.5000000000000003E-2</v>
      </c>
      <c r="D154" s="82"/>
      <c r="E154" s="81"/>
      <c r="F154" s="78"/>
    </row>
    <row r="155" spans="1:17" x14ac:dyDescent="0.25">
      <c r="A155" s="79"/>
      <c r="B155" s="80"/>
      <c r="C155" s="80"/>
      <c r="E155" s="78"/>
      <c r="F155" s="67"/>
      <c r="G155" s="68"/>
      <c r="H155" s="67"/>
      <c r="I155" s="67"/>
      <c r="J155" s="67"/>
      <c r="K155" s="67"/>
      <c r="L155" s="67"/>
      <c r="M155" s="67"/>
      <c r="N155" s="67"/>
      <c r="O155"/>
      <c r="P155"/>
      <c r="Q155"/>
    </row>
    <row r="156" spans="1:17" ht="30" x14ac:dyDescent="0.25">
      <c r="A156" s="69" t="s">
        <v>311</v>
      </c>
      <c r="B156" s="70" t="s">
        <v>3</v>
      </c>
      <c r="C156" s="71" t="s">
        <v>4</v>
      </c>
      <c r="E156" s="78"/>
      <c r="F156" s="67"/>
      <c r="G156" s="68"/>
      <c r="H156" s="67"/>
      <c r="I156" s="67"/>
      <c r="J156" s="67"/>
      <c r="K156" s="67"/>
      <c r="L156" s="67"/>
      <c r="M156" s="67"/>
      <c r="N156" s="67"/>
      <c r="O156"/>
      <c r="P156"/>
      <c r="Q156"/>
    </row>
    <row r="157" spans="1:17" x14ac:dyDescent="0.25">
      <c r="A157" s="7" t="s">
        <v>250</v>
      </c>
      <c r="B157" s="80">
        <v>0.12987012987012986</v>
      </c>
      <c r="C157" s="80">
        <v>0.13709677419354838</v>
      </c>
      <c r="E157" s="78"/>
      <c r="F157" s="67"/>
      <c r="G157" s="68"/>
      <c r="H157" s="67"/>
      <c r="I157" s="67"/>
      <c r="J157" s="67"/>
      <c r="K157" s="67"/>
      <c r="L157" s="67"/>
      <c r="M157" s="67"/>
      <c r="N157" s="67"/>
      <c r="O157"/>
      <c r="P157"/>
      <c r="Q157"/>
    </row>
    <row r="158" spans="1:17" x14ac:dyDescent="0.25">
      <c r="A158" s="7" t="s">
        <v>251</v>
      </c>
      <c r="B158" s="80">
        <v>0.24675324675324675</v>
      </c>
      <c r="C158" s="80">
        <v>0.20161290322580644</v>
      </c>
      <c r="E158" s="78"/>
      <c r="F158" s="67"/>
      <c r="G158" s="68"/>
      <c r="H158" s="67"/>
      <c r="I158" s="67"/>
      <c r="J158" s="67"/>
      <c r="K158" s="67"/>
      <c r="L158" s="67"/>
      <c r="M158" s="67"/>
      <c r="N158" s="67"/>
      <c r="O158"/>
      <c r="P158"/>
      <c r="Q158"/>
    </row>
    <row r="159" spans="1:17" x14ac:dyDescent="0.25">
      <c r="A159" s="7" t="s">
        <v>252</v>
      </c>
      <c r="B159" s="80">
        <v>0.15584415584415584</v>
      </c>
      <c r="C159" s="80">
        <v>0.15322580645161291</v>
      </c>
      <c r="E159" s="78"/>
      <c r="F159" s="67"/>
      <c r="G159" s="68"/>
      <c r="H159" s="67"/>
      <c r="I159" s="67"/>
      <c r="J159" s="67"/>
      <c r="K159" s="67"/>
      <c r="L159" s="67"/>
      <c r="M159" s="67"/>
      <c r="N159" s="67"/>
      <c r="O159"/>
      <c r="P159"/>
      <c r="Q159"/>
    </row>
    <row r="160" spans="1:17" x14ac:dyDescent="0.25">
      <c r="A160" s="7" t="s">
        <v>253</v>
      </c>
      <c r="B160" s="80">
        <v>5.1948051948051951E-2</v>
      </c>
      <c r="C160" s="80">
        <v>7.2580645161290328E-2</v>
      </c>
      <c r="E160" s="78"/>
      <c r="F160" s="67"/>
      <c r="G160" s="68"/>
      <c r="H160" s="67"/>
      <c r="I160" s="67"/>
      <c r="J160" s="67"/>
      <c r="K160" s="67"/>
      <c r="L160" s="67"/>
      <c r="M160" s="67"/>
      <c r="N160" s="67"/>
      <c r="O160"/>
      <c r="P160"/>
      <c r="Q160"/>
    </row>
    <row r="161" spans="1:17" x14ac:dyDescent="0.25">
      <c r="A161" s="7" t="s">
        <v>254</v>
      </c>
      <c r="B161" s="80">
        <v>0.16883116883116883</v>
      </c>
      <c r="C161" s="80">
        <v>0.10483870967741936</v>
      </c>
      <c r="E161" s="78"/>
      <c r="F161" s="67"/>
      <c r="G161" s="68"/>
      <c r="H161" s="67"/>
      <c r="I161" s="67"/>
      <c r="J161" s="67"/>
      <c r="K161" s="67"/>
      <c r="L161" s="67"/>
      <c r="M161" s="67"/>
      <c r="N161" s="67"/>
      <c r="O161"/>
      <c r="P161"/>
      <c r="Q161"/>
    </row>
    <row r="162" spans="1:17" x14ac:dyDescent="0.25">
      <c r="A162" s="7" t="s">
        <v>255</v>
      </c>
      <c r="B162" s="80">
        <v>0.11688311688311688</v>
      </c>
      <c r="C162" s="80">
        <v>5.6451612903225805E-2</v>
      </c>
      <c r="E162" s="78"/>
      <c r="F162" s="67"/>
      <c r="G162" s="68"/>
      <c r="H162" s="67"/>
      <c r="I162" s="67"/>
      <c r="J162" s="67"/>
      <c r="K162" s="67"/>
      <c r="L162" s="67"/>
      <c r="M162" s="67"/>
      <c r="N162" s="67"/>
      <c r="O162"/>
      <c r="P162"/>
      <c r="Q162"/>
    </row>
    <row r="163" spans="1:17" x14ac:dyDescent="0.25">
      <c r="A163" s="7" t="s">
        <v>312</v>
      </c>
      <c r="B163" s="80">
        <v>7.792207792207792E-2</v>
      </c>
      <c r="C163" s="80">
        <v>0.19354838709677419</v>
      </c>
      <c r="E163" s="78"/>
      <c r="F163" s="67"/>
      <c r="G163" s="68"/>
      <c r="H163" s="67"/>
      <c r="I163" s="67"/>
      <c r="J163" s="67"/>
      <c r="K163" s="67"/>
      <c r="L163" s="67"/>
      <c r="M163" s="67"/>
      <c r="N163" s="67"/>
      <c r="O163"/>
      <c r="P163"/>
      <c r="Q163"/>
    </row>
    <row r="164" spans="1:17" x14ac:dyDescent="0.25">
      <c r="A164" s="7" t="s">
        <v>313</v>
      </c>
      <c r="B164" s="80">
        <v>3.896103896103896E-2</v>
      </c>
      <c r="C164" s="80">
        <v>1.6129032258064516E-2</v>
      </c>
      <c r="E164" s="78"/>
      <c r="F164" s="67"/>
      <c r="G164" s="68"/>
      <c r="H164" s="67"/>
      <c r="I164" s="67"/>
      <c r="J164" s="67"/>
      <c r="K164" s="67"/>
      <c r="L164" s="67"/>
      <c r="M164" s="67"/>
      <c r="N164" s="67"/>
      <c r="O164"/>
      <c r="P164"/>
      <c r="Q164"/>
    </row>
    <row r="165" spans="1:17" x14ac:dyDescent="0.25">
      <c r="A165" s="7" t="s">
        <v>314</v>
      </c>
      <c r="B165" s="80">
        <v>0</v>
      </c>
      <c r="C165" s="80">
        <v>8.0645161290322578E-3</v>
      </c>
      <c r="E165" s="78"/>
      <c r="F165" s="67"/>
      <c r="G165" s="68"/>
      <c r="H165" s="67"/>
      <c r="I165" s="67"/>
      <c r="J165" s="67"/>
      <c r="K165" s="67"/>
      <c r="L165" s="67"/>
      <c r="M165" s="67"/>
      <c r="N165" s="67"/>
      <c r="O165"/>
      <c r="P165"/>
      <c r="Q165"/>
    </row>
    <row r="166" spans="1:17" x14ac:dyDescent="0.25">
      <c r="A166" s="7" t="s">
        <v>315</v>
      </c>
      <c r="B166" s="80">
        <v>0</v>
      </c>
      <c r="C166" s="80">
        <v>8.0645161290322578E-3</v>
      </c>
      <c r="E166" s="78"/>
      <c r="F166" s="67"/>
      <c r="G166" s="68"/>
      <c r="H166" s="67"/>
      <c r="I166" s="67"/>
      <c r="J166" s="67"/>
      <c r="K166" s="67"/>
      <c r="L166" s="67"/>
      <c r="M166" s="67"/>
      <c r="N166" s="67"/>
      <c r="O166"/>
      <c r="P166"/>
      <c r="Q166"/>
    </row>
    <row r="167" spans="1:17" x14ac:dyDescent="0.25">
      <c r="A167" s="7" t="s">
        <v>9</v>
      </c>
      <c r="B167" s="80">
        <v>1.2987012987012988E-2</v>
      </c>
      <c r="C167" s="80">
        <v>4.8387096774193547E-2</v>
      </c>
      <c r="E167" s="78"/>
      <c r="F167" s="67"/>
      <c r="G167" s="68"/>
      <c r="H167" s="67"/>
      <c r="I167" s="67"/>
      <c r="J167" s="67"/>
      <c r="K167" s="67"/>
      <c r="L167" s="67"/>
      <c r="M167" s="67"/>
      <c r="N167" s="67"/>
      <c r="O167"/>
      <c r="P167"/>
      <c r="Q167"/>
    </row>
    <row r="168" spans="1:17" x14ac:dyDescent="0.25">
      <c r="B168" s="80"/>
      <c r="D168" s="80"/>
      <c r="F168" s="78"/>
      <c r="G168" s="67"/>
      <c r="H168" s="68"/>
      <c r="I168" s="67"/>
      <c r="J168" s="67"/>
      <c r="K168" s="67"/>
      <c r="L168" s="67"/>
      <c r="M168" s="67"/>
      <c r="N168" s="67"/>
      <c r="O168" s="67"/>
      <c r="P168"/>
      <c r="Q168"/>
    </row>
    <row r="169" spans="1:17" ht="30" x14ac:dyDescent="0.25">
      <c r="A169" s="69" t="s">
        <v>316</v>
      </c>
      <c r="B169" s="70" t="s">
        <v>3</v>
      </c>
      <c r="C169" s="71" t="s">
        <v>4</v>
      </c>
      <c r="D169" s="67"/>
      <c r="E169" s="67"/>
      <c r="F169" s="68"/>
      <c r="G169"/>
      <c r="H169"/>
      <c r="I169"/>
      <c r="J169"/>
      <c r="K169"/>
      <c r="L169"/>
      <c r="M169"/>
      <c r="N169"/>
      <c r="O169"/>
      <c r="P169"/>
      <c r="Q169"/>
    </row>
    <row r="170" spans="1:17" x14ac:dyDescent="0.25">
      <c r="A170" s="7" t="s">
        <v>284</v>
      </c>
      <c r="B170" s="83">
        <v>0.20945945945945946</v>
      </c>
      <c r="C170" s="83">
        <v>0.23650385604113111</v>
      </c>
      <c r="D170" s="67"/>
      <c r="E170" s="67"/>
      <c r="F170" s="68"/>
      <c r="G170"/>
      <c r="H170"/>
      <c r="I170"/>
      <c r="J170"/>
      <c r="K170"/>
      <c r="L170"/>
      <c r="M170"/>
      <c r="N170"/>
      <c r="O170"/>
      <c r="P170"/>
      <c r="Q170"/>
    </row>
    <row r="171" spans="1:17" x14ac:dyDescent="0.25">
      <c r="A171" s="7" t="s">
        <v>285</v>
      </c>
      <c r="B171" s="83">
        <v>0.11824324324324324</v>
      </c>
      <c r="C171" s="83">
        <v>0.12596401028277635</v>
      </c>
      <c r="D171" s="67"/>
      <c r="E171" s="67"/>
      <c r="F171" s="68"/>
      <c r="G171"/>
      <c r="H171"/>
      <c r="I171"/>
      <c r="J171"/>
      <c r="K171"/>
      <c r="L171"/>
      <c r="M171"/>
      <c r="N171"/>
      <c r="O171"/>
      <c r="P171"/>
      <c r="Q171"/>
    </row>
    <row r="172" spans="1:17" x14ac:dyDescent="0.25">
      <c r="A172" s="7" t="s">
        <v>286</v>
      </c>
      <c r="B172" s="83">
        <v>7.0945945945945943E-2</v>
      </c>
      <c r="C172" s="83">
        <v>7.7120822622107968E-2</v>
      </c>
      <c r="D172" s="67"/>
      <c r="E172" s="67"/>
      <c r="F172" s="68"/>
      <c r="G172"/>
      <c r="H172"/>
      <c r="I172"/>
      <c r="J172"/>
      <c r="K172"/>
      <c r="L172"/>
      <c r="M172"/>
      <c r="N172"/>
      <c r="O172"/>
      <c r="P172"/>
      <c r="Q172"/>
    </row>
    <row r="173" spans="1:17" x14ac:dyDescent="0.25">
      <c r="A173" s="7" t="s">
        <v>158</v>
      </c>
      <c r="B173" s="83">
        <v>0.38175675675675674</v>
      </c>
      <c r="C173" s="83">
        <v>0.29820051413881749</v>
      </c>
      <c r="D173" s="67"/>
      <c r="E173" s="67"/>
      <c r="F173" s="68"/>
      <c r="G173"/>
      <c r="H173"/>
      <c r="I173"/>
      <c r="J173"/>
      <c r="K173"/>
      <c r="L173"/>
      <c r="M173"/>
      <c r="N173"/>
      <c r="O173"/>
      <c r="P173"/>
      <c r="Q173"/>
    </row>
    <row r="174" spans="1:17" x14ac:dyDescent="0.25">
      <c r="A174" s="7" t="s">
        <v>9</v>
      </c>
      <c r="B174" s="83">
        <v>0.27702702702702703</v>
      </c>
      <c r="C174" s="83">
        <v>0.3110539845758355</v>
      </c>
      <c r="D174" s="67"/>
      <c r="E174" s="67"/>
      <c r="F174" s="68"/>
      <c r="G174"/>
      <c r="H174"/>
      <c r="I174"/>
      <c r="J174"/>
      <c r="K174"/>
      <c r="L174"/>
      <c r="M174"/>
      <c r="N174"/>
      <c r="O174"/>
      <c r="P174"/>
      <c r="Q174"/>
    </row>
    <row r="175" spans="1:17" x14ac:dyDescent="0.25">
      <c r="A175" s="7" t="s">
        <v>317</v>
      </c>
      <c r="B175" s="84">
        <v>0.34121621621621623</v>
      </c>
      <c r="C175" s="84">
        <v>0.39074550128534702</v>
      </c>
      <c r="D175" s="67"/>
      <c r="E175" s="67"/>
      <c r="F175" s="68"/>
      <c r="G175"/>
      <c r="H175"/>
      <c r="I175"/>
      <c r="J175"/>
      <c r="K175"/>
      <c r="L175"/>
      <c r="M175"/>
      <c r="N175"/>
      <c r="O175"/>
      <c r="P175"/>
      <c r="Q175"/>
    </row>
    <row r="176" spans="1:17" x14ac:dyDescent="0.25">
      <c r="A176" s="36" t="s">
        <v>288</v>
      </c>
      <c r="B176" s="73"/>
      <c r="C176" s="73"/>
      <c r="D176" s="67"/>
      <c r="E176" s="67"/>
      <c r="F176" s="68"/>
      <c r="G176"/>
      <c r="H176"/>
      <c r="I176"/>
      <c r="J176"/>
      <c r="K176"/>
      <c r="L176"/>
      <c r="M176"/>
      <c r="N176"/>
      <c r="O176"/>
      <c r="P176"/>
      <c r="Q176"/>
    </row>
    <row r="177" spans="1:19" x14ac:dyDescent="0.25">
      <c r="A177" s="24"/>
      <c r="B177" s="74"/>
      <c r="C177" s="67"/>
      <c r="D177" s="74"/>
      <c r="E177" s="67"/>
      <c r="F177" s="67"/>
      <c r="G177" s="67"/>
      <c r="H177" s="68"/>
      <c r="I177"/>
      <c r="J177"/>
      <c r="K177"/>
      <c r="L177"/>
      <c r="M177"/>
      <c r="N177"/>
      <c r="O177"/>
      <c r="P177"/>
      <c r="Q177"/>
    </row>
    <row r="178" spans="1:19" x14ac:dyDescent="0.25">
      <c r="A178" s="69" t="s">
        <v>318</v>
      </c>
      <c r="B178" s="70" t="s">
        <v>3</v>
      </c>
      <c r="C178" s="71" t="s">
        <v>4</v>
      </c>
      <c r="F178" s="67"/>
      <c r="G178" s="67"/>
      <c r="H178" s="68"/>
      <c r="I178"/>
      <c r="J178"/>
      <c r="K178"/>
      <c r="L178"/>
      <c r="M178"/>
      <c r="N178"/>
      <c r="O178"/>
      <c r="P178"/>
      <c r="Q178"/>
    </row>
    <row r="179" spans="1:19" x14ac:dyDescent="0.25">
      <c r="A179" s="7" t="s">
        <v>319</v>
      </c>
      <c r="B179" s="83">
        <v>7.9207920792079209E-2</v>
      </c>
      <c r="C179" s="83">
        <v>0.1118421052631579</v>
      </c>
      <c r="F179" s="67"/>
      <c r="G179" s="67"/>
      <c r="H179" s="68"/>
      <c r="I179"/>
      <c r="J179"/>
      <c r="K179"/>
      <c r="L179"/>
      <c r="M179"/>
      <c r="N179"/>
      <c r="O179"/>
      <c r="P179"/>
      <c r="Q179"/>
    </row>
    <row r="180" spans="1:19" x14ac:dyDescent="0.25">
      <c r="A180" s="7" t="s">
        <v>320</v>
      </c>
      <c r="B180" s="83">
        <v>9.9009900990099011E-3</v>
      </c>
      <c r="C180" s="83">
        <v>6.5789473684210523E-3</v>
      </c>
      <c r="F180" s="78"/>
      <c r="G180" s="67"/>
      <c r="H180" s="68"/>
      <c r="I180" s="67"/>
      <c r="J180" s="67"/>
      <c r="K180" s="67"/>
      <c r="L180" s="67"/>
      <c r="M180" s="67"/>
      <c r="N180" s="67"/>
      <c r="O180" s="67"/>
      <c r="P180"/>
      <c r="Q180"/>
    </row>
    <row r="181" spans="1:19" x14ac:dyDescent="0.25">
      <c r="A181" s="7" t="s">
        <v>321</v>
      </c>
      <c r="B181" s="83">
        <v>3.9603960396039604E-2</v>
      </c>
      <c r="C181" s="83">
        <v>1.3157894736842105E-2</v>
      </c>
      <c r="F181" s="78"/>
      <c r="G181" s="67"/>
      <c r="H181" s="68"/>
      <c r="I181" s="67"/>
      <c r="J181" s="67"/>
      <c r="K181" s="67"/>
      <c r="L181" s="67"/>
      <c r="M181" s="67"/>
      <c r="N181" s="67"/>
      <c r="O181" s="67"/>
      <c r="P181"/>
      <c r="Q181"/>
    </row>
    <row r="182" spans="1:19" x14ac:dyDescent="0.25">
      <c r="A182" s="7" t="s">
        <v>322</v>
      </c>
      <c r="B182" s="83">
        <v>0.38613861386138615</v>
      </c>
      <c r="C182" s="83">
        <v>0.36842105263157893</v>
      </c>
      <c r="F182" s="78"/>
      <c r="G182" s="67"/>
      <c r="H182" s="68"/>
      <c r="I182" s="67"/>
      <c r="J182" s="67"/>
      <c r="K182" s="67"/>
      <c r="L182" s="67"/>
      <c r="M182" s="67"/>
      <c r="N182" s="67"/>
      <c r="O182" s="67"/>
      <c r="P182"/>
      <c r="Q182"/>
    </row>
    <row r="183" spans="1:19" x14ac:dyDescent="0.25">
      <c r="A183" s="77" t="s">
        <v>323</v>
      </c>
      <c r="B183" s="83">
        <v>0.15841584158415842</v>
      </c>
      <c r="C183" s="83">
        <v>0.15789473684210525</v>
      </c>
      <c r="F183" s="78"/>
      <c r="G183" s="67"/>
      <c r="H183" s="68"/>
      <c r="I183" s="67"/>
      <c r="J183" s="67"/>
      <c r="K183" s="67"/>
      <c r="L183" s="67"/>
      <c r="M183" s="67"/>
      <c r="N183" s="67"/>
      <c r="O183" s="67"/>
      <c r="P183"/>
      <c r="Q183"/>
    </row>
    <row r="184" spans="1:19" x14ac:dyDescent="0.25">
      <c r="A184" s="77" t="s">
        <v>324</v>
      </c>
      <c r="B184" s="83">
        <v>8.9108910891089105E-2</v>
      </c>
      <c r="C184" s="83">
        <v>9.2105263157894732E-2</v>
      </c>
      <c r="F184" s="78"/>
      <c r="G184" s="67"/>
      <c r="H184" s="68"/>
      <c r="I184" s="67"/>
      <c r="J184" s="85"/>
      <c r="K184" s="67"/>
      <c r="L184" s="67"/>
      <c r="M184" s="67"/>
      <c r="N184" s="67"/>
      <c r="O184" s="67"/>
      <c r="P184"/>
      <c r="Q184"/>
    </row>
    <row r="185" spans="1:19" x14ac:dyDescent="0.25">
      <c r="A185" s="77" t="s">
        <v>325</v>
      </c>
      <c r="B185" s="83">
        <v>0.11881188118811881</v>
      </c>
      <c r="C185" s="83">
        <v>0.13157894736842105</v>
      </c>
      <c r="F185" s="78"/>
      <c r="G185" s="67"/>
      <c r="H185" s="68"/>
      <c r="I185" s="68"/>
      <c r="J185" s="85"/>
      <c r="K185" s="67"/>
      <c r="L185" s="67"/>
      <c r="M185" s="67"/>
      <c r="N185" s="67"/>
      <c r="O185" s="67"/>
      <c r="P185"/>
      <c r="Q185"/>
    </row>
    <row r="186" spans="1:19" x14ac:dyDescent="0.25">
      <c r="A186" s="77" t="s">
        <v>326</v>
      </c>
      <c r="B186" s="83">
        <v>0.14851485148514851</v>
      </c>
      <c r="C186" s="83">
        <v>8.5526315789473686E-2</v>
      </c>
      <c r="F186" s="78"/>
      <c r="G186" s="67"/>
      <c r="H186" s="68"/>
      <c r="I186" s="67"/>
      <c r="J186" s="67"/>
      <c r="K186" s="67"/>
      <c r="L186" s="67"/>
      <c r="M186" s="67"/>
      <c r="N186" s="67"/>
      <c r="O186" s="67"/>
      <c r="P186"/>
      <c r="Q186"/>
    </row>
    <row r="187" spans="1:19" x14ac:dyDescent="0.25">
      <c r="A187" s="77" t="s">
        <v>327</v>
      </c>
      <c r="B187" s="83">
        <v>1.9801980198019802E-2</v>
      </c>
      <c r="C187" s="83">
        <v>1.9736842105263157E-2</v>
      </c>
      <c r="F187" s="78"/>
      <c r="G187" s="67"/>
      <c r="H187" s="68"/>
      <c r="I187" s="67"/>
      <c r="J187" s="67"/>
      <c r="K187" s="67"/>
      <c r="L187" s="67"/>
      <c r="M187" s="67"/>
      <c r="N187" s="67"/>
      <c r="O187" s="67"/>
      <c r="P187"/>
      <c r="Q187"/>
    </row>
    <row r="188" spans="1:19" x14ac:dyDescent="0.25">
      <c r="A188" s="77" t="s">
        <v>328</v>
      </c>
      <c r="B188" s="83">
        <v>4.9504950495049507E-2</v>
      </c>
      <c r="C188" s="83">
        <v>2.6315789473684209E-2</v>
      </c>
      <c r="F188" s="78"/>
      <c r="G188" s="67"/>
      <c r="H188" s="68"/>
      <c r="I188" s="67"/>
      <c r="J188" s="67"/>
      <c r="K188" s="67"/>
      <c r="L188" s="67"/>
      <c r="M188" s="67"/>
      <c r="N188" s="67"/>
      <c r="O188" s="67"/>
      <c r="P188"/>
      <c r="Q188"/>
    </row>
    <row r="189" spans="1:19" x14ac:dyDescent="0.25">
      <c r="A189" s="77" t="s">
        <v>329</v>
      </c>
      <c r="B189" s="83">
        <v>9.9009900990099011E-3</v>
      </c>
      <c r="C189" s="83">
        <v>1.9736842105263157E-2</v>
      </c>
      <c r="F189" s="78"/>
      <c r="G189" s="67"/>
      <c r="H189" s="68"/>
      <c r="I189" s="67"/>
      <c r="J189" s="67"/>
      <c r="K189" s="67"/>
      <c r="L189" s="67"/>
      <c r="M189" s="67"/>
      <c r="N189" s="67"/>
      <c r="O189" s="67"/>
      <c r="P189"/>
      <c r="Q189"/>
    </row>
    <row r="190" spans="1:19" x14ac:dyDescent="0.25">
      <c r="A190" s="77" t="s">
        <v>330</v>
      </c>
      <c r="B190" s="83">
        <v>9.9009900990099011E-3</v>
      </c>
      <c r="C190" s="83">
        <v>1.3157894736842105E-2</v>
      </c>
      <c r="F190" s="78"/>
      <c r="G190" s="67"/>
      <c r="H190" s="68"/>
      <c r="I190" s="67"/>
      <c r="J190" s="67"/>
      <c r="K190" s="67"/>
      <c r="L190" s="67"/>
      <c r="M190" s="67"/>
      <c r="N190" s="67"/>
      <c r="O190" s="67"/>
      <c r="P190"/>
      <c r="Q190"/>
    </row>
    <row r="191" spans="1:19" x14ac:dyDescent="0.25">
      <c r="A191" s="77" t="s">
        <v>331</v>
      </c>
      <c r="B191" s="83">
        <v>1.9801980198019802E-2</v>
      </c>
      <c r="C191" s="83">
        <v>1.3157894736842105E-2</v>
      </c>
      <c r="R191" s="19"/>
      <c r="S191" s="19"/>
    </row>
  </sheetData>
  <mergeCells count="22">
    <mergeCell ref="A12:A13"/>
    <mergeCell ref="B12:G12"/>
    <mergeCell ref="H12:H13"/>
    <mergeCell ref="A33:A34"/>
    <mergeCell ref="B33:F33"/>
    <mergeCell ref="G33:K33"/>
    <mergeCell ref="L33:P33"/>
    <mergeCell ref="Q33:U33"/>
    <mergeCell ref="A68:A69"/>
    <mergeCell ref="B68:I68"/>
    <mergeCell ref="J68:Q68"/>
    <mergeCell ref="R68:Y68"/>
    <mergeCell ref="A86:A87"/>
    <mergeCell ref="B86:E86"/>
    <mergeCell ref="F86:I86"/>
    <mergeCell ref="J86:M86"/>
    <mergeCell ref="Z68:AG68"/>
    <mergeCell ref="A80:A81"/>
    <mergeCell ref="B80:E80"/>
    <mergeCell ref="F80:I80"/>
    <mergeCell ref="J80:M80"/>
    <mergeCell ref="N80:Q80"/>
  </mergeCells>
  <conditionalFormatting sqref="B5:B10">
    <cfRule type="colorScale" priority="18">
      <colorScale>
        <cfvo type="min"/>
        <cfvo type="max"/>
        <color rgb="FFFCFCFF"/>
        <color rgb="FF63BE7B"/>
      </colorScale>
    </cfRule>
    <cfRule type="colorScale" priority="19">
      <colorScale>
        <cfvo type="min"/>
        <cfvo type="max"/>
        <color rgb="FFFFEF9C"/>
        <color rgb="FF63BE7B"/>
      </colorScale>
    </cfRule>
  </conditionalFormatting>
  <conditionalFormatting sqref="B14:B30">
    <cfRule type="colorScale" priority="16">
      <colorScale>
        <cfvo type="min"/>
        <cfvo type="max"/>
        <color rgb="FFFCFCFF"/>
        <color rgb="FF63BE7B"/>
      </colorScale>
    </cfRule>
    <cfRule type="colorScale" priority="17">
      <colorScale>
        <cfvo type="min"/>
        <cfvo type="max"/>
        <color rgb="FFFFEF9C"/>
        <color rgb="FF63BE7B"/>
      </colorScale>
    </cfRule>
  </conditionalFormatting>
  <conditionalFormatting sqref="B56:B66">
    <cfRule type="colorScale" priority="13">
      <colorScale>
        <cfvo type="min"/>
        <cfvo type="max"/>
        <color rgb="FFFCFCFF"/>
        <color rgb="FF63BE7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B95:B100">
    <cfRule type="colorScale" priority="7">
      <colorScale>
        <cfvo type="min"/>
        <cfvo type="max"/>
        <color rgb="FFFCFCFF"/>
        <color rgb="FF63BE7B"/>
      </colorScale>
    </cfRule>
  </conditionalFormatting>
  <conditionalFormatting sqref="B104:B108">
    <cfRule type="colorScale" priority="6">
      <colorScale>
        <cfvo type="min"/>
        <cfvo type="max"/>
        <color rgb="FFFCFCFF"/>
        <color rgb="FF63BE7B"/>
      </colorScale>
    </cfRule>
  </conditionalFormatting>
  <conditionalFormatting sqref="B111:B113">
    <cfRule type="colorScale" priority="5">
      <colorScale>
        <cfvo type="min"/>
        <cfvo type="max"/>
        <color rgb="FFFCFCFF"/>
        <color rgb="FF63BE7B"/>
      </colorScale>
    </cfRule>
  </conditionalFormatting>
  <conditionalFormatting sqref="B116:B127">
    <cfRule type="colorScale" priority="94">
      <colorScale>
        <cfvo type="min"/>
        <cfvo type="max"/>
        <color rgb="FFFCFCFF"/>
        <color rgb="FF63BE7B"/>
      </colorScale>
    </cfRule>
  </conditionalFormatting>
  <conditionalFormatting sqref="B130:B141">
    <cfRule type="colorScale" priority="4">
      <colorScale>
        <cfvo type="min"/>
        <cfvo type="max"/>
        <color rgb="FFFCFCFF"/>
        <color rgb="FF63BE7B"/>
      </colorScale>
    </cfRule>
  </conditionalFormatting>
  <conditionalFormatting sqref="B144:B154">
    <cfRule type="colorScale" priority="3">
      <colorScale>
        <cfvo type="min"/>
        <cfvo type="max"/>
        <color rgb="FFFCFCFF"/>
        <color rgb="FF63BE7B"/>
      </colorScale>
    </cfRule>
  </conditionalFormatting>
  <conditionalFormatting sqref="B155 B142 B157:B168">
    <cfRule type="colorScale" priority="8">
      <colorScale>
        <cfvo type="min"/>
        <cfvo type="max"/>
        <color rgb="FFFCFCFF"/>
        <color rgb="FF63BE7B"/>
      </colorScale>
    </cfRule>
  </conditionalFormatting>
  <conditionalFormatting sqref="B179:B191">
    <cfRule type="colorScale" priority="2">
      <colorScale>
        <cfvo type="min"/>
        <cfvo type="max"/>
        <color rgb="FFFCFCFF"/>
        <color rgb="FF63BE7B"/>
      </colorScale>
    </cfRule>
  </conditionalFormatting>
  <conditionalFormatting sqref="B82:E84">
    <cfRule type="colorScale" priority="9">
      <colorScale>
        <cfvo type="min"/>
        <cfvo type="max"/>
        <color rgb="FFFCFCFF"/>
        <color rgb="FF63BE7B"/>
      </colorScale>
    </cfRule>
  </conditionalFormatting>
  <conditionalFormatting sqref="B88:E90">
    <cfRule type="colorScale" priority="10">
      <colorScale>
        <cfvo type="min"/>
        <cfvo type="max"/>
        <color rgb="FFFCFCFF"/>
        <color rgb="FF63BE7B"/>
      </colorScale>
    </cfRule>
    <cfRule type="colorScale" priority="11">
      <colorScale>
        <cfvo type="min"/>
        <cfvo type="max"/>
        <color rgb="FFFFEF9C"/>
        <color rgb="FF63BE7B"/>
      </colorScale>
    </cfRule>
  </conditionalFormatting>
  <conditionalFormatting sqref="B35:F52">
    <cfRule type="colorScale" priority="15">
      <colorScale>
        <cfvo type="min"/>
        <cfvo type="max"/>
        <color rgb="FFFCFCFF"/>
        <color rgb="FF63BE7B"/>
      </colorScale>
    </cfRule>
  </conditionalFormatting>
  <conditionalFormatting sqref="B70:I78">
    <cfRule type="colorScale" priority="12">
      <colorScale>
        <cfvo type="min"/>
        <cfvo type="max"/>
        <color rgb="FFFCFCFF"/>
        <color rgb="FF63BE7B"/>
      </colorScale>
    </cfRule>
  </conditionalFormatting>
  <conditionalFormatting sqref="C5:C10">
    <cfRule type="colorScale" priority="53">
      <colorScale>
        <cfvo type="min"/>
        <cfvo type="max"/>
        <color rgb="FFFCFCFF"/>
        <color rgb="FF63BE7B"/>
      </colorScale>
    </cfRule>
    <cfRule type="colorScale" priority="54">
      <colorScale>
        <cfvo type="min"/>
        <cfvo type="max"/>
        <color rgb="FFFFEF9C"/>
        <color rgb="FF63BE7B"/>
      </colorScale>
    </cfRule>
  </conditionalFormatting>
  <conditionalFormatting sqref="C14:C30">
    <cfRule type="colorScale" priority="51">
      <colorScale>
        <cfvo type="min"/>
        <cfvo type="max"/>
        <color rgb="FFFCFCFF"/>
        <color rgb="FF63BE7B"/>
      </colorScale>
    </cfRule>
    <cfRule type="colorScale" priority="52">
      <colorScale>
        <cfvo type="min"/>
        <cfvo type="max"/>
        <color rgb="FFFFEF9C"/>
        <color rgb="FF63BE7B"/>
      </colorScale>
    </cfRule>
  </conditionalFormatting>
  <conditionalFormatting sqref="C56:C66">
    <cfRule type="colorScale" priority="29">
      <colorScale>
        <cfvo type="min"/>
        <cfvo type="max"/>
        <color rgb="FFFCFCFF"/>
        <color rgb="FF63BE7B"/>
      </colorScale>
    </cfRule>
    <cfRule type="colorScale" priority="30">
      <colorScale>
        <cfvo type="min"/>
        <cfvo type="max"/>
        <color rgb="FFFFEF9C"/>
        <color rgb="FF63BE7B"/>
      </colorScale>
    </cfRule>
  </conditionalFormatting>
  <conditionalFormatting sqref="C95:C100">
    <cfRule type="colorScale" priority="25">
      <colorScale>
        <cfvo type="min"/>
        <cfvo type="max"/>
        <color rgb="FFFCFCFF"/>
        <color rgb="FF63BE7B"/>
      </colorScale>
    </cfRule>
  </conditionalFormatting>
  <conditionalFormatting sqref="C104:C108">
    <cfRule type="colorScale" priority="24">
      <colorScale>
        <cfvo type="min"/>
        <cfvo type="max"/>
        <color rgb="FFFCFCFF"/>
        <color rgb="FF63BE7B"/>
      </colorScale>
    </cfRule>
  </conditionalFormatting>
  <conditionalFormatting sqref="C111:C113">
    <cfRule type="colorScale" priority="23">
      <colorScale>
        <cfvo type="min"/>
        <cfvo type="max"/>
        <color rgb="FFFCFCFF"/>
        <color rgb="FF63BE7B"/>
      </colorScale>
    </cfRule>
  </conditionalFormatting>
  <conditionalFormatting sqref="C116:C127">
    <cfRule type="colorScale" priority="93">
      <colorScale>
        <cfvo type="min"/>
        <cfvo type="max"/>
        <color rgb="FFFCFCFF"/>
        <color rgb="FF63BE7B"/>
      </colorScale>
    </cfRule>
  </conditionalFormatting>
  <conditionalFormatting sqref="C130:C141">
    <cfRule type="colorScale" priority="22">
      <colorScale>
        <cfvo type="min"/>
        <cfvo type="max"/>
        <color rgb="FFFCFCFF"/>
        <color rgb="FF63BE7B"/>
      </colorScale>
    </cfRule>
  </conditionalFormatting>
  <conditionalFormatting sqref="C144:C154">
    <cfRule type="colorScale" priority="21">
      <colorScale>
        <cfvo type="min"/>
        <cfvo type="max"/>
        <color rgb="FFFCFCFF"/>
        <color rgb="FF63BE7B"/>
      </colorScale>
    </cfRule>
  </conditionalFormatting>
  <conditionalFormatting sqref="C155 C142 D168 C157:C167">
    <cfRule type="colorScale" priority="91">
      <colorScale>
        <cfvo type="min"/>
        <cfvo type="max"/>
        <color rgb="FFFCFCFF"/>
        <color rgb="FF63BE7B"/>
      </colorScale>
    </cfRule>
  </conditionalFormatting>
  <conditionalFormatting sqref="C179:C191">
    <cfRule type="colorScale" priority="20">
      <colorScale>
        <cfvo type="min"/>
        <cfvo type="max"/>
        <color rgb="FFFCFCFF"/>
        <color rgb="FF63BE7B"/>
      </colorScale>
    </cfRule>
  </conditionalFormatting>
  <conditionalFormatting sqref="C91:E91">
    <cfRule type="colorScale" priority="90">
      <colorScale>
        <cfvo type="min"/>
        <cfvo type="max"/>
        <color rgb="FFFFEF9C"/>
        <color rgb="FF63BE7B"/>
      </colorScale>
    </cfRule>
  </conditionalFormatting>
  <conditionalFormatting sqref="D14:D30">
    <cfRule type="colorScale" priority="74">
      <colorScale>
        <cfvo type="min"/>
        <cfvo type="max"/>
        <color rgb="FFFFEF9C"/>
        <color rgb="FF63BE7B"/>
      </colorScale>
    </cfRule>
  </conditionalFormatting>
  <conditionalFormatting sqref="D56:D66">
    <cfRule type="colorScale" priority="64">
      <colorScale>
        <cfvo type="min"/>
        <cfvo type="max"/>
        <color rgb="FFFFEF9C"/>
        <color rgb="FF63BE7B"/>
      </colorScale>
    </cfRule>
  </conditionalFormatting>
  <conditionalFormatting sqref="D5:E10 B11:C11">
    <cfRule type="colorScale" priority="75">
      <colorScale>
        <cfvo type="min"/>
        <cfvo type="max"/>
        <color rgb="FFFFEF9C"/>
        <color rgb="FF63BE7B"/>
      </colorScale>
    </cfRule>
  </conditionalFormatting>
  <conditionalFormatting sqref="D5:E10">
    <cfRule type="colorScale" priority="63">
      <colorScale>
        <cfvo type="min"/>
        <cfvo type="max"/>
        <color rgb="FFFCFCFF"/>
        <color rgb="FF63BE7B"/>
      </colorScale>
    </cfRule>
  </conditionalFormatting>
  <conditionalFormatting sqref="D56:E66">
    <cfRule type="colorScale" priority="59">
      <colorScale>
        <cfvo type="min"/>
        <cfvo type="max"/>
        <color rgb="FFFCFCFF"/>
        <color rgb="FF63BE7B"/>
      </colorScale>
    </cfRule>
  </conditionalFormatting>
  <conditionalFormatting sqref="D14:G30">
    <cfRule type="colorScale" priority="62">
      <colorScale>
        <cfvo type="min"/>
        <cfvo type="max"/>
        <color rgb="FFFCFCFF"/>
        <color rgb="FF63BE7B"/>
      </colorScale>
    </cfRule>
  </conditionalFormatting>
  <conditionalFormatting sqref="E14:E30">
    <cfRule type="colorScale" priority="89">
      <colorScale>
        <cfvo type="min"/>
        <cfvo type="max"/>
        <color rgb="FFFFEF9C"/>
        <color rgb="FF63BE7B"/>
      </colorScale>
    </cfRule>
  </conditionalFormatting>
  <conditionalFormatting sqref="E56:E66">
    <cfRule type="colorScale" priority="85">
      <colorScale>
        <cfvo type="min"/>
        <cfvo type="max"/>
        <color rgb="FFFFEF9C"/>
        <color rgb="FF63BE7B"/>
      </colorScale>
    </cfRule>
  </conditionalFormatting>
  <conditionalFormatting sqref="F14:F30">
    <cfRule type="colorScale" priority="88">
      <colorScale>
        <cfvo type="min"/>
        <cfvo type="max"/>
        <color rgb="FFFFEF9C"/>
        <color rgb="FF63BE7B"/>
      </colorScale>
    </cfRule>
  </conditionalFormatting>
  <conditionalFormatting sqref="F88:I90">
    <cfRule type="colorScale" priority="56">
      <colorScale>
        <cfvo type="min"/>
        <cfvo type="max"/>
        <color rgb="FFFCFCFF"/>
        <color rgb="FF63BE7B"/>
      </colorScale>
    </cfRule>
    <cfRule type="colorScale" priority="57">
      <colorScale>
        <cfvo type="min"/>
        <cfvo type="max"/>
        <color rgb="FFFFEF9C"/>
        <color rgb="FF63BE7B"/>
      </colorScale>
    </cfRule>
  </conditionalFormatting>
  <conditionalFormatting sqref="F82:Q84">
    <cfRule type="colorScale" priority="92">
      <colorScale>
        <cfvo type="min"/>
        <cfvo type="max"/>
        <color rgb="FFFCFCFF"/>
        <color rgb="FF63BE7B"/>
      </colorScale>
    </cfRule>
  </conditionalFormatting>
  <conditionalFormatting sqref="G14:G30">
    <cfRule type="colorScale" priority="87">
      <colorScale>
        <cfvo type="min"/>
        <cfvo type="max"/>
        <color rgb="FFFFEF9C"/>
        <color rgb="FF63BE7B"/>
      </colorScale>
    </cfRule>
  </conditionalFormatting>
  <conditionalFormatting sqref="G35:G51">
    <cfRule type="colorScale" priority="84">
      <colorScale>
        <cfvo type="min"/>
        <cfvo type="max"/>
        <color rgb="FFFFEF9C"/>
        <color rgb="FF63BE7B"/>
      </colorScale>
    </cfRule>
  </conditionalFormatting>
  <conditionalFormatting sqref="G35:G52">
    <cfRule type="colorScale" priority="80">
      <colorScale>
        <cfvo type="min"/>
        <cfvo type="max"/>
        <color rgb="FFFFEF9C"/>
        <color rgb="FF63BE7B"/>
      </colorScale>
    </cfRule>
  </conditionalFormatting>
  <conditionalFormatting sqref="G35:K52">
    <cfRule type="colorScale" priority="61">
      <colorScale>
        <cfvo type="min"/>
        <cfvo type="max"/>
        <color rgb="FFFCFCFF"/>
        <color rgb="FF63BE7B"/>
      </colorScale>
    </cfRule>
  </conditionalFormatting>
  <conditionalFormatting sqref="H14:H30">
    <cfRule type="colorScale" priority="55">
      <colorScale>
        <cfvo type="min"/>
        <cfvo type="max"/>
        <color rgb="FFFFEF9C"/>
        <color rgb="FF63BE7B"/>
      </colorScale>
    </cfRule>
    <cfRule type="colorScale" priority="8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35:H51">
    <cfRule type="colorScale" priority="83">
      <colorScale>
        <cfvo type="min"/>
        <cfvo type="max"/>
        <color rgb="FFFFEF9C"/>
        <color rgb="FF63BE7B"/>
      </colorScale>
    </cfRule>
  </conditionalFormatting>
  <conditionalFormatting sqref="H35:H52">
    <cfRule type="colorScale" priority="79">
      <colorScale>
        <cfvo type="min"/>
        <cfvo type="max"/>
        <color rgb="FFFFEF9C"/>
        <color rgb="FF63BE7B"/>
      </colorScale>
    </cfRule>
  </conditionalFormatting>
  <conditionalFormatting sqref="I35:I51">
    <cfRule type="colorScale" priority="82">
      <colorScale>
        <cfvo type="min"/>
        <cfvo type="max"/>
        <color rgb="FFFFEF9C"/>
        <color rgb="FF63BE7B"/>
      </colorScale>
    </cfRule>
  </conditionalFormatting>
  <conditionalFormatting sqref="I35:I52">
    <cfRule type="colorScale" priority="78">
      <colorScale>
        <cfvo type="min"/>
        <cfvo type="max"/>
        <color rgb="FFFFEF9C"/>
        <color rgb="FF63BE7B"/>
      </colorScale>
    </cfRule>
  </conditionalFormatting>
  <conditionalFormatting sqref="J35:J51">
    <cfRule type="colorScale" priority="8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35:J52">
    <cfRule type="colorScale" priority="77">
      <colorScale>
        <cfvo type="min"/>
        <cfvo type="max"/>
        <color rgb="FFFFEF9C"/>
        <color rgb="FF63BE7B"/>
      </colorScale>
    </cfRule>
  </conditionalFormatting>
  <conditionalFormatting sqref="J88:M90">
    <cfRule type="colorScale" priority="26">
      <colorScale>
        <cfvo type="min"/>
        <cfvo type="max"/>
        <color rgb="FFFCFCFF"/>
        <color rgb="FF63BE7B"/>
      </colorScale>
    </cfRule>
    <cfRule type="colorScale" priority="27">
      <colorScale>
        <cfvo type="min"/>
        <cfvo type="max"/>
        <color rgb="FFFFEF9C"/>
        <color rgb="FF63BE7B"/>
      </colorScale>
    </cfRule>
  </conditionalFormatting>
  <conditionalFormatting sqref="J70:Y78">
    <cfRule type="colorScale" priority="58">
      <colorScale>
        <cfvo type="min"/>
        <cfvo type="max"/>
        <color rgb="FFFCFCFF"/>
        <color rgb="FF63BE7B"/>
      </colorScale>
    </cfRule>
  </conditionalFormatting>
  <conditionalFormatting sqref="K35:K52">
    <cfRule type="colorScale" priority="76">
      <colorScale>
        <cfvo type="min"/>
        <cfvo type="max"/>
        <color rgb="FFFFEF9C"/>
        <color rgb="FF63BE7B"/>
      </colorScale>
    </cfRule>
  </conditionalFormatting>
  <conditionalFormatting sqref="L35:L51">
    <cfRule type="colorScale" priority="50">
      <colorScale>
        <cfvo type="min"/>
        <cfvo type="max"/>
        <color rgb="FFFFEF9C"/>
        <color rgb="FF63BE7B"/>
      </colorScale>
    </cfRule>
    <cfRule type="colorScale" priority="73">
      <colorScale>
        <cfvo type="min"/>
        <cfvo type="max"/>
        <color rgb="FFFFEF9C"/>
        <color rgb="FF63BE7B"/>
      </colorScale>
    </cfRule>
  </conditionalFormatting>
  <conditionalFormatting sqref="L35:L52">
    <cfRule type="colorScale" priority="46">
      <colorScale>
        <cfvo type="min"/>
        <cfvo type="max"/>
        <color rgb="FFFFEF9C"/>
        <color rgb="FF63BE7B"/>
      </colorScale>
    </cfRule>
    <cfRule type="colorScale" priority="69">
      <colorScale>
        <cfvo type="min"/>
        <cfvo type="max"/>
        <color rgb="FFFFEF9C"/>
        <color rgb="FF63BE7B"/>
      </colorScale>
    </cfRule>
  </conditionalFormatting>
  <conditionalFormatting sqref="L35:P52">
    <cfRule type="colorScale" priority="32">
      <colorScale>
        <cfvo type="min"/>
        <cfvo type="max"/>
        <color rgb="FFFCFCFF"/>
        <color rgb="FF63BE7B"/>
      </colorScale>
    </cfRule>
    <cfRule type="colorScale" priority="60">
      <colorScale>
        <cfvo type="min"/>
        <cfvo type="max"/>
        <color rgb="FFFCFCFF"/>
        <color rgb="FF63BE7B"/>
      </colorScale>
    </cfRule>
  </conditionalFormatting>
  <conditionalFormatting sqref="M35:M51">
    <cfRule type="colorScale" priority="49">
      <colorScale>
        <cfvo type="min"/>
        <cfvo type="max"/>
        <color rgb="FFFFEF9C"/>
        <color rgb="FF63BE7B"/>
      </colorScale>
    </cfRule>
    <cfRule type="colorScale" priority="72">
      <colorScale>
        <cfvo type="min"/>
        <cfvo type="max"/>
        <color rgb="FFFFEF9C"/>
        <color rgb="FF63BE7B"/>
      </colorScale>
    </cfRule>
  </conditionalFormatting>
  <conditionalFormatting sqref="M35:M52">
    <cfRule type="colorScale" priority="45">
      <colorScale>
        <cfvo type="min"/>
        <cfvo type="max"/>
        <color rgb="FFFFEF9C"/>
        <color rgb="FF63BE7B"/>
      </colorScale>
    </cfRule>
    <cfRule type="colorScale" priority="68">
      <colorScale>
        <cfvo type="min"/>
        <cfvo type="max"/>
        <color rgb="FFFFEF9C"/>
        <color rgb="FF63BE7B"/>
      </colorScale>
    </cfRule>
  </conditionalFormatting>
  <conditionalFormatting sqref="N35:N51">
    <cfRule type="colorScale" priority="48">
      <colorScale>
        <cfvo type="min"/>
        <cfvo type="max"/>
        <color rgb="FFFFEF9C"/>
        <color rgb="FF63BE7B"/>
      </colorScale>
    </cfRule>
    <cfRule type="colorScale" priority="71">
      <colorScale>
        <cfvo type="min"/>
        <cfvo type="max"/>
        <color rgb="FFFFEF9C"/>
        <color rgb="FF63BE7B"/>
      </colorScale>
    </cfRule>
  </conditionalFormatting>
  <conditionalFormatting sqref="N35:N52">
    <cfRule type="colorScale" priority="44">
      <colorScale>
        <cfvo type="min"/>
        <cfvo type="max"/>
        <color rgb="FFFFEF9C"/>
        <color rgb="FF63BE7B"/>
      </colorScale>
    </cfRule>
    <cfRule type="colorScale" priority="67">
      <colorScale>
        <cfvo type="min"/>
        <cfvo type="max"/>
        <color rgb="FFFFEF9C"/>
        <color rgb="FF63BE7B"/>
      </colorScale>
    </cfRule>
  </conditionalFormatting>
  <conditionalFormatting sqref="O35:O51">
    <cfRule type="colorScale" priority="47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O35:O52">
    <cfRule type="colorScale" priority="43">
      <colorScale>
        <cfvo type="min"/>
        <cfvo type="max"/>
        <color rgb="FFFFEF9C"/>
        <color rgb="FF63BE7B"/>
      </colorScale>
    </cfRule>
    <cfRule type="colorScale" priority="66">
      <colorScale>
        <cfvo type="min"/>
        <cfvo type="max"/>
        <color rgb="FFFFEF9C"/>
        <color rgb="FF63BE7B"/>
      </colorScale>
    </cfRule>
  </conditionalFormatting>
  <conditionalFormatting sqref="P35:P52">
    <cfRule type="colorScale" priority="42">
      <colorScale>
        <cfvo type="min"/>
        <cfvo type="max"/>
        <color rgb="FFFFEF9C"/>
        <color rgb="FF63BE7B"/>
      </colorScale>
    </cfRule>
    <cfRule type="colorScale" priority="65">
      <colorScale>
        <cfvo type="min"/>
        <cfvo type="max"/>
        <color rgb="FFFFEF9C"/>
        <color rgb="FF63BE7B"/>
      </colorScale>
    </cfRule>
  </conditionalFormatting>
  <conditionalFormatting sqref="Q35:Q51">
    <cfRule type="colorScale" priority="41">
      <colorScale>
        <cfvo type="min"/>
        <cfvo type="max"/>
        <color rgb="FFFFEF9C"/>
        <color rgb="FF63BE7B"/>
      </colorScale>
    </cfRule>
  </conditionalFormatting>
  <conditionalFormatting sqref="Q35:Q52">
    <cfRule type="colorScale" priority="37">
      <colorScale>
        <cfvo type="min"/>
        <cfvo type="max"/>
        <color rgb="FFFFEF9C"/>
        <color rgb="FF63BE7B"/>
      </colorScale>
    </cfRule>
  </conditionalFormatting>
  <conditionalFormatting sqref="Q35:U52">
    <cfRule type="colorScale" priority="31">
      <colorScale>
        <cfvo type="min"/>
        <cfvo type="max"/>
        <color rgb="FFFCFCFF"/>
        <color rgb="FF63BE7B"/>
      </colorScale>
    </cfRule>
  </conditionalFormatting>
  <conditionalFormatting sqref="R35:R51">
    <cfRule type="colorScale" priority="40">
      <colorScale>
        <cfvo type="min"/>
        <cfvo type="max"/>
        <color rgb="FFFFEF9C"/>
        <color rgb="FF63BE7B"/>
      </colorScale>
    </cfRule>
  </conditionalFormatting>
  <conditionalFormatting sqref="R35:R52">
    <cfRule type="colorScale" priority="36">
      <colorScale>
        <cfvo type="min"/>
        <cfvo type="max"/>
        <color rgb="FFFFEF9C"/>
        <color rgb="FF63BE7B"/>
      </colorScale>
    </cfRule>
  </conditionalFormatting>
  <conditionalFormatting sqref="S35:S51">
    <cfRule type="colorScale" priority="39">
      <colorScale>
        <cfvo type="min"/>
        <cfvo type="max"/>
        <color rgb="FFFFEF9C"/>
        <color rgb="FF63BE7B"/>
      </colorScale>
    </cfRule>
  </conditionalFormatting>
  <conditionalFormatting sqref="S35:S52">
    <cfRule type="colorScale" priority="35">
      <colorScale>
        <cfvo type="min"/>
        <cfvo type="max"/>
        <color rgb="FFFFEF9C"/>
        <color rgb="FF63BE7B"/>
      </colorScale>
    </cfRule>
  </conditionalFormatting>
  <conditionalFormatting sqref="T35:T51">
    <cfRule type="colorScale" priority="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35:T52">
    <cfRule type="colorScale" priority="34">
      <colorScale>
        <cfvo type="min"/>
        <cfvo type="max"/>
        <color rgb="FFFFEF9C"/>
        <color rgb="FF63BE7B"/>
      </colorScale>
    </cfRule>
  </conditionalFormatting>
  <conditionalFormatting sqref="U35:U52">
    <cfRule type="colorScale" priority="33">
      <colorScale>
        <cfvo type="min"/>
        <cfvo type="max"/>
        <color rgb="FFFFEF9C"/>
        <color rgb="FF63BE7B"/>
      </colorScale>
    </cfRule>
  </conditionalFormatting>
  <conditionalFormatting sqref="Z70:AG78">
    <cfRule type="colorScale" priority="28">
      <colorScale>
        <cfvo type="min"/>
        <cfvo type="max"/>
        <color rgb="FFFCFCFF"/>
        <color rgb="FF63BE7B"/>
      </colorScale>
    </cfRule>
  </conditionalFormatting>
  <conditionalFormatting sqref="B170:C175">
    <cfRule type="colorScale" priority="1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B6D8A-5DEE-452F-85CE-889E2949FAF3}">
  <dimension ref="A1:T147"/>
  <sheetViews>
    <sheetView showGridLines="0" zoomScaleNormal="100" workbookViewId="0">
      <pane xSplit="1" ySplit="1" topLeftCell="B2" activePane="bottomRight" state="frozen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5" x14ac:dyDescent="0.25"/>
  <cols>
    <col min="1" max="1" width="69.28515625" style="20" customWidth="1"/>
    <col min="2" max="2" width="13.140625" style="20" customWidth="1"/>
    <col min="3" max="3" width="13.5703125" style="20" customWidth="1"/>
    <col min="4" max="18" width="13.5703125" style="19" customWidth="1"/>
    <col min="19" max="20" width="13.5703125" customWidth="1"/>
  </cols>
  <sheetData>
    <row r="1" spans="1:19" ht="20.25" thickBot="1" x14ac:dyDescent="0.3">
      <c r="A1" s="21" t="s">
        <v>332</v>
      </c>
      <c r="B1" s="21"/>
      <c r="C1" s="21"/>
      <c r="D1" s="86"/>
      <c r="E1" s="86"/>
      <c r="F1" s="86"/>
      <c r="G1" s="86"/>
      <c r="H1" s="86"/>
      <c r="I1" s="86"/>
      <c r="J1" s="86"/>
    </row>
    <row r="2" spans="1:19" ht="16.5" thickTop="1" x14ac:dyDescent="0.25">
      <c r="A2" s="2" t="s">
        <v>38</v>
      </c>
      <c r="B2" s="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4" spans="1:19" ht="30" x14ac:dyDescent="0.25">
      <c r="A4" s="4" t="s">
        <v>333</v>
      </c>
      <c r="B4" s="5" t="s">
        <v>3</v>
      </c>
      <c r="C4" s="22" t="s">
        <v>4</v>
      </c>
      <c r="D4" s="22" t="s">
        <v>40</v>
      </c>
      <c r="E4" s="22" t="s">
        <v>92</v>
      </c>
      <c r="F4" s="22" t="s">
        <v>334</v>
      </c>
      <c r="G4" s="22" t="s">
        <v>157</v>
      </c>
      <c r="S4" s="19"/>
    </row>
    <row r="5" spans="1:19" x14ac:dyDescent="0.25">
      <c r="A5" s="7" t="s">
        <v>335</v>
      </c>
      <c r="B5" s="12">
        <v>0.78716216216216217</v>
      </c>
      <c r="C5" s="12">
        <v>0.77002583979328165</v>
      </c>
      <c r="D5" s="12">
        <v>0.78436018957345977</v>
      </c>
      <c r="E5" s="12">
        <v>0.70506912442396308</v>
      </c>
      <c r="F5" s="12">
        <v>0.65377176015473892</v>
      </c>
      <c r="G5" s="12">
        <v>0.70996441281138789</v>
      </c>
      <c r="H5" s="25"/>
      <c r="S5" s="19"/>
    </row>
    <row r="6" spans="1:19" x14ac:dyDescent="0.25">
      <c r="A6" s="7" t="s">
        <v>336</v>
      </c>
      <c r="B6" s="12">
        <v>0.19594594594594594</v>
      </c>
      <c r="C6" s="12">
        <v>0.20155038759689922</v>
      </c>
      <c r="D6" s="12">
        <v>0.19431279620853081</v>
      </c>
      <c r="E6" s="12">
        <v>0.27188940092165897</v>
      </c>
      <c r="F6" s="12">
        <v>0.33268858800773693</v>
      </c>
      <c r="G6" s="12">
        <v>0.2597864768683274</v>
      </c>
      <c r="H6" s="25"/>
      <c r="S6" s="19"/>
    </row>
    <row r="7" spans="1:19" x14ac:dyDescent="0.25">
      <c r="A7" s="7" t="s">
        <v>125</v>
      </c>
      <c r="B7" s="12">
        <v>1.6891891891891893E-2</v>
      </c>
      <c r="C7" s="12">
        <v>2.8423772609819122E-2</v>
      </c>
      <c r="D7" s="12">
        <v>2.132701421800948E-2</v>
      </c>
      <c r="E7" s="12">
        <v>2.3041474654377881E-2</v>
      </c>
      <c r="F7" s="12">
        <v>1.3539651837524178E-2</v>
      </c>
      <c r="G7" s="12">
        <v>3.0249110320284697E-2</v>
      </c>
      <c r="H7" s="25"/>
      <c r="S7" s="19"/>
    </row>
    <row r="8" spans="1:19" x14ac:dyDescent="0.25">
      <c r="D8" s="25"/>
      <c r="E8" s="25"/>
      <c r="F8" s="25"/>
      <c r="G8" s="25"/>
      <c r="S8" s="19"/>
    </row>
    <row r="9" spans="1:19" x14ac:dyDescent="0.25">
      <c r="D9" s="24"/>
      <c r="S9" s="19"/>
    </row>
    <row r="10" spans="1:19" s="12" customFormat="1" x14ac:dyDescent="0.25">
      <c r="A10" s="4" t="s">
        <v>337</v>
      </c>
      <c r="B10" s="23" t="s">
        <v>3</v>
      </c>
      <c r="C10" s="22" t="s">
        <v>4</v>
      </c>
      <c r="D10" s="22" t="s">
        <v>40</v>
      </c>
      <c r="E10" s="22" t="s">
        <v>92</v>
      </c>
      <c r="F10" s="22" t="s">
        <v>334</v>
      </c>
      <c r="G10" s="22" t="s">
        <v>157</v>
      </c>
    </row>
    <row r="11" spans="1:19" s="12" customFormat="1" x14ac:dyDescent="0.25">
      <c r="A11" s="87" t="s">
        <v>102</v>
      </c>
      <c r="B11" s="12">
        <v>0.61842105263157898</v>
      </c>
      <c r="C11" s="12">
        <v>0.6</v>
      </c>
      <c r="D11" s="12">
        <v>0.60360360360360366</v>
      </c>
      <c r="E11" s="12">
        <v>0.52542372881355937</v>
      </c>
      <c r="F11" s="12">
        <v>0.42622950819672129</v>
      </c>
      <c r="G11" s="12">
        <v>0.5168539325842697</v>
      </c>
    </row>
    <row r="12" spans="1:19" s="12" customFormat="1" x14ac:dyDescent="0.25">
      <c r="A12" s="87" t="s">
        <v>103</v>
      </c>
      <c r="B12" s="12">
        <v>0.75555555555555554</v>
      </c>
      <c r="C12" s="12">
        <v>0.74528301886792447</v>
      </c>
      <c r="D12" s="12">
        <v>0.7807017543859649</v>
      </c>
      <c r="E12" s="12">
        <v>0.66666666666666663</v>
      </c>
      <c r="F12" s="12">
        <v>0.71710526315789469</v>
      </c>
      <c r="G12" s="12">
        <v>0.77304964539007093</v>
      </c>
    </row>
    <row r="13" spans="1:19" s="12" customFormat="1" x14ac:dyDescent="0.25">
      <c r="A13" s="87" t="s">
        <v>104</v>
      </c>
      <c r="B13" s="12">
        <v>0.81818181818181823</v>
      </c>
      <c r="C13" s="12">
        <v>0.85106382978723405</v>
      </c>
      <c r="D13" s="12">
        <v>0.80597014925373134</v>
      </c>
      <c r="E13" s="12">
        <v>0.7846153846153846</v>
      </c>
      <c r="F13" s="12">
        <v>0.76623376623376627</v>
      </c>
      <c r="G13" s="12">
        <v>0.75757575757575757</v>
      </c>
    </row>
    <row r="14" spans="1:19" s="12" customFormat="1" x14ac:dyDescent="0.25">
      <c r="A14" s="87" t="s">
        <v>105</v>
      </c>
      <c r="B14" s="12">
        <v>0.92682926829268297</v>
      </c>
      <c r="C14" s="12">
        <v>0.94117647058823528</v>
      </c>
      <c r="D14" s="12">
        <v>0.84126984126984128</v>
      </c>
      <c r="E14" s="12">
        <v>0.80597014925373134</v>
      </c>
      <c r="F14" s="12">
        <v>0.83582089552238803</v>
      </c>
      <c r="G14" s="12">
        <v>0.88372093023255816</v>
      </c>
    </row>
    <row r="15" spans="1:19" s="12" customFormat="1" x14ac:dyDescent="0.25">
      <c r="A15" s="87" t="s">
        <v>106</v>
      </c>
      <c r="B15" s="12">
        <v>0.97674418604651159</v>
      </c>
      <c r="C15" s="12">
        <v>0.92452830188679247</v>
      </c>
      <c r="D15" s="12">
        <v>0.85507246376811596</v>
      </c>
      <c r="E15" s="12">
        <v>0.90909090909090906</v>
      </c>
      <c r="F15" s="12">
        <v>0.94736842105263153</v>
      </c>
      <c r="G15" s="12">
        <v>0.8545454545454545</v>
      </c>
    </row>
    <row r="16" spans="1:19" s="12" customFormat="1" x14ac:dyDescent="0.25">
      <c r="A16" s="87"/>
      <c r="B16" s="87"/>
    </row>
    <row r="17" spans="1:5" s="12" customFormat="1" x14ac:dyDescent="0.25">
      <c r="A17" s="87"/>
      <c r="B17" s="87"/>
    </row>
    <row r="18" spans="1:5" s="12" customFormat="1" x14ac:dyDescent="0.25">
      <c r="A18" s="4" t="s">
        <v>338</v>
      </c>
      <c r="B18" s="23" t="s">
        <v>3</v>
      </c>
      <c r="C18" s="22" t="s">
        <v>4</v>
      </c>
      <c r="D18" s="22" t="s">
        <v>40</v>
      </c>
      <c r="E18" s="22" t="s">
        <v>92</v>
      </c>
    </row>
    <row r="19" spans="1:5" s="12" customFormat="1" x14ac:dyDescent="0.25">
      <c r="A19" s="87" t="s">
        <v>108</v>
      </c>
      <c r="B19" s="12">
        <v>0.7857142857142857</v>
      </c>
      <c r="C19" s="12">
        <v>0.58823529411764708</v>
      </c>
      <c r="D19" s="12">
        <v>0.94736842105263153</v>
      </c>
      <c r="E19" s="12">
        <v>0.61538461538461542</v>
      </c>
    </row>
    <row r="20" spans="1:5" s="12" customFormat="1" x14ac:dyDescent="0.25">
      <c r="A20" s="87" t="s">
        <v>109</v>
      </c>
      <c r="B20" s="12">
        <v>0.47058823529411764</v>
      </c>
      <c r="C20" s="12">
        <v>0.46666666666666667</v>
      </c>
      <c r="D20" s="12">
        <v>0.75</v>
      </c>
      <c r="E20" s="12">
        <v>0.56666666666666665</v>
      </c>
    </row>
    <row r="21" spans="1:5" s="12" customFormat="1" x14ac:dyDescent="0.25">
      <c r="A21" s="87" t="s">
        <v>110</v>
      </c>
      <c r="B21" s="12">
        <v>0.6</v>
      </c>
      <c r="C21" s="12">
        <v>0.84615384615384615</v>
      </c>
      <c r="D21" s="12">
        <v>0.6875</v>
      </c>
      <c r="E21" s="12">
        <v>0.59259259259259256</v>
      </c>
    </row>
    <row r="22" spans="1:5" s="12" customFormat="1" x14ac:dyDescent="0.25">
      <c r="A22" s="87" t="s">
        <v>111</v>
      </c>
      <c r="B22" s="12">
        <v>0.83333333333333337</v>
      </c>
      <c r="C22" s="12">
        <v>0.77272727272727271</v>
      </c>
      <c r="D22" s="12">
        <v>0.86956521739130432</v>
      </c>
      <c r="E22" s="12">
        <v>0.88235294117647056</v>
      </c>
    </row>
    <row r="23" spans="1:5" s="12" customFormat="1" x14ac:dyDescent="0.25">
      <c r="A23" s="87" t="s">
        <v>136</v>
      </c>
      <c r="B23" s="12">
        <v>0.89090909090909087</v>
      </c>
      <c r="C23" s="12">
        <v>0.8</v>
      </c>
      <c r="D23" s="12">
        <v>0.8529411764705882</v>
      </c>
      <c r="E23" s="12">
        <v>0.83333333333333337</v>
      </c>
    </row>
    <row r="24" spans="1:5" s="12" customFormat="1" x14ac:dyDescent="0.25">
      <c r="A24" s="87" t="s">
        <v>113</v>
      </c>
      <c r="B24" s="12">
        <v>0.5</v>
      </c>
      <c r="C24" s="12">
        <v>0.6</v>
      </c>
      <c r="D24" s="12">
        <v>0.6428571428571429</v>
      </c>
      <c r="E24" s="12">
        <v>0.68181818181818177</v>
      </c>
    </row>
    <row r="25" spans="1:5" s="12" customFormat="1" x14ac:dyDescent="0.25">
      <c r="A25" s="87" t="s">
        <v>114</v>
      </c>
      <c r="B25" s="12">
        <v>0.89473684210526316</v>
      </c>
      <c r="C25" s="12">
        <v>0.70454545454545459</v>
      </c>
      <c r="D25" s="12">
        <v>0.76470588235294112</v>
      </c>
      <c r="E25" s="12">
        <v>0.73170731707317072</v>
      </c>
    </row>
    <row r="26" spans="1:5" s="12" customFormat="1" x14ac:dyDescent="0.25">
      <c r="A26" s="87" t="s">
        <v>115</v>
      </c>
      <c r="B26" s="12">
        <v>0.6875</v>
      </c>
      <c r="C26" s="12">
        <v>0.82608695652173914</v>
      </c>
      <c r="D26" s="12">
        <v>0.84</v>
      </c>
      <c r="E26" s="12">
        <v>0.86956521739130432</v>
      </c>
    </row>
    <row r="27" spans="1:5" s="12" customFormat="1" x14ac:dyDescent="0.25">
      <c r="A27" s="87" t="s">
        <v>116</v>
      </c>
      <c r="B27" s="12">
        <v>0.61904761904761907</v>
      </c>
      <c r="C27" s="12">
        <v>0.8</v>
      </c>
      <c r="D27" s="12">
        <v>0.55555555555555558</v>
      </c>
      <c r="E27" s="12">
        <v>0.68421052631578949</v>
      </c>
    </row>
    <row r="28" spans="1:5" s="12" customFormat="1" x14ac:dyDescent="0.25">
      <c r="A28" s="87" t="s">
        <v>117</v>
      </c>
      <c r="B28" s="12">
        <v>0.82352941176470584</v>
      </c>
      <c r="C28" s="12">
        <v>0.7</v>
      </c>
      <c r="D28" s="12">
        <v>0.68181818181818177</v>
      </c>
      <c r="E28" s="12">
        <v>0.72222222222222221</v>
      </c>
    </row>
    <row r="29" spans="1:5" s="12" customFormat="1" x14ac:dyDescent="0.25">
      <c r="A29" s="87" t="s">
        <v>118</v>
      </c>
      <c r="B29" s="12">
        <v>0.82352941176470584</v>
      </c>
      <c r="C29" s="12">
        <v>0.76923076923076927</v>
      </c>
      <c r="D29" s="12">
        <v>0.77419354838709675</v>
      </c>
      <c r="E29" s="12">
        <v>0.68</v>
      </c>
    </row>
    <row r="30" spans="1:5" s="12" customFormat="1" x14ac:dyDescent="0.25">
      <c r="A30" s="87" t="s">
        <v>119</v>
      </c>
      <c r="B30" s="12">
        <v>0.45454545454545453</v>
      </c>
      <c r="C30" s="12">
        <v>0.4</v>
      </c>
      <c r="D30" s="12">
        <v>0.75</v>
      </c>
      <c r="E30" s="12">
        <v>0.73076923076923073</v>
      </c>
    </row>
    <row r="31" spans="1:5" s="12" customFormat="1" x14ac:dyDescent="0.25"/>
    <row r="33" spans="1:18" ht="30" x14ac:dyDescent="0.25">
      <c r="A33" s="4" t="s">
        <v>339</v>
      </c>
      <c r="B33" s="162" t="s">
        <v>3</v>
      </c>
      <c r="C33" s="163"/>
      <c r="D33" s="163"/>
      <c r="E33" s="172" t="s">
        <v>4</v>
      </c>
      <c r="F33" s="145"/>
      <c r="G33" s="181"/>
      <c r="H33" s="172" t="s">
        <v>40</v>
      </c>
      <c r="I33" s="145"/>
      <c r="J33" s="181"/>
      <c r="K33" s="145" t="s">
        <v>92</v>
      </c>
      <c r="L33" s="145"/>
      <c r="M33" s="145"/>
      <c r="R33"/>
    </row>
    <row r="34" spans="1:18" ht="45" x14ac:dyDescent="0.25">
      <c r="A34" s="4" t="s">
        <v>340</v>
      </c>
      <c r="B34" s="88" t="s">
        <v>238</v>
      </c>
      <c r="C34" s="22" t="s">
        <v>341</v>
      </c>
      <c r="D34" s="89" t="s">
        <v>248</v>
      </c>
      <c r="E34" s="88" t="s">
        <v>238</v>
      </c>
      <c r="F34" s="22" t="s">
        <v>341</v>
      </c>
      <c r="G34" s="89" t="s">
        <v>248</v>
      </c>
      <c r="H34" s="90" t="s">
        <v>238</v>
      </c>
      <c r="I34" s="22" t="s">
        <v>341</v>
      </c>
      <c r="J34" s="28" t="s">
        <v>248</v>
      </c>
      <c r="K34" s="91" t="s">
        <v>238</v>
      </c>
      <c r="L34" s="22" t="s">
        <v>341</v>
      </c>
      <c r="M34" s="22" t="s">
        <v>248</v>
      </c>
      <c r="N34"/>
      <c r="O34"/>
      <c r="P34"/>
      <c r="Q34"/>
      <c r="R34"/>
    </row>
    <row r="35" spans="1:18" x14ac:dyDescent="0.25">
      <c r="A35" s="7" t="s">
        <v>342</v>
      </c>
      <c r="B35" s="92">
        <v>0.46781115879828328</v>
      </c>
      <c r="C35" s="92">
        <v>2.1459227467811159E-2</v>
      </c>
      <c r="D35" s="93">
        <v>4.2918454935622317E-3</v>
      </c>
      <c r="E35" s="12">
        <v>0.51342281879194629</v>
      </c>
      <c r="F35" s="12">
        <v>1.6778523489932886E-2</v>
      </c>
      <c r="G35" s="8">
        <v>2.6845637583892617E-2</v>
      </c>
      <c r="H35" s="62">
        <v>0.52870090634441091</v>
      </c>
      <c r="I35" s="12">
        <v>9.0634441087613302E-3</v>
      </c>
      <c r="J35" s="33">
        <v>1.2084592145015106E-2</v>
      </c>
      <c r="K35" s="34">
        <v>0.50326797385620914</v>
      </c>
      <c r="L35" s="12">
        <v>2.2875816993464051E-2</v>
      </c>
      <c r="M35" s="12">
        <v>1.6339869281045753E-2</v>
      </c>
      <c r="N35"/>
      <c r="O35"/>
      <c r="P35"/>
      <c r="Q35"/>
      <c r="R35"/>
    </row>
    <row r="36" spans="1:18" ht="30" x14ac:dyDescent="0.25">
      <c r="A36" s="7" t="s">
        <v>343</v>
      </c>
      <c r="B36" s="92">
        <v>0.58798283261802575</v>
      </c>
      <c r="C36" s="92">
        <v>1.2875536480686695E-2</v>
      </c>
      <c r="D36" s="93">
        <v>3.0042918454935622E-2</v>
      </c>
      <c r="E36" s="12">
        <v>0.60402684563758391</v>
      </c>
      <c r="F36" s="12">
        <v>3.0201342281879196E-2</v>
      </c>
      <c r="G36" s="8">
        <v>3.0201342281879196E-2</v>
      </c>
      <c r="H36" s="62">
        <v>0.58610271903323263</v>
      </c>
      <c r="I36" s="12">
        <v>2.1148036253776436E-2</v>
      </c>
      <c r="J36" s="33">
        <v>2.1148036253776436E-2</v>
      </c>
      <c r="K36" s="34">
        <v>0.61111111111111116</v>
      </c>
      <c r="L36" s="12">
        <v>1.6339869281045753E-2</v>
      </c>
      <c r="M36" s="12">
        <v>3.2679738562091505E-2</v>
      </c>
      <c r="N36"/>
      <c r="O36"/>
      <c r="P36"/>
      <c r="Q36"/>
      <c r="R36"/>
    </row>
    <row r="37" spans="1:18" x14ac:dyDescent="0.25">
      <c r="A37" s="7" t="s">
        <v>344</v>
      </c>
      <c r="B37" s="92">
        <v>0.29184549356223177</v>
      </c>
      <c r="C37" s="92">
        <v>1.7167381974248927E-2</v>
      </c>
      <c r="D37" s="93">
        <v>2.1459227467811159E-2</v>
      </c>
      <c r="E37" s="12">
        <v>0.27516778523489932</v>
      </c>
      <c r="F37" s="12">
        <v>2.0134228187919462E-2</v>
      </c>
      <c r="G37" s="8">
        <v>6.7114093959731542E-3</v>
      </c>
      <c r="H37" s="62">
        <v>0.38066465256797583</v>
      </c>
      <c r="I37" s="12">
        <v>5.7401812688821753E-2</v>
      </c>
      <c r="J37" s="33">
        <v>1.2084592145015106E-2</v>
      </c>
      <c r="K37" s="34">
        <v>0.36274509803921567</v>
      </c>
      <c r="L37" s="12">
        <v>2.2875816993464051E-2</v>
      </c>
      <c r="M37" s="12">
        <v>2.6143790849673203E-2</v>
      </c>
      <c r="N37"/>
      <c r="O37"/>
      <c r="P37"/>
      <c r="Q37"/>
      <c r="R37"/>
    </row>
    <row r="38" spans="1:18" x14ac:dyDescent="0.25">
      <c r="A38" s="7" t="s">
        <v>345</v>
      </c>
      <c r="B38" s="92">
        <v>0.23175965665236051</v>
      </c>
      <c r="C38" s="92">
        <v>6.0085836909871244E-2</v>
      </c>
      <c r="D38" s="93">
        <v>1.2875536480686695E-2</v>
      </c>
      <c r="E38" s="12">
        <v>0.22483221476510068</v>
      </c>
      <c r="F38" s="12">
        <v>4.0268456375838924E-2</v>
      </c>
      <c r="G38" s="8">
        <v>3.3557046979865772E-2</v>
      </c>
      <c r="H38" s="62">
        <v>0.24169184290030213</v>
      </c>
      <c r="I38" s="12">
        <v>4.8338368580060423E-2</v>
      </c>
      <c r="J38" s="33">
        <v>1.812688821752266E-2</v>
      </c>
      <c r="K38" s="34">
        <v>0.20261437908496732</v>
      </c>
      <c r="L38" s="12">
        <v>5.2287581699346407E-2</v>
      </c>
      <c r="M38" s="12">
        <v>4.5751633986928102E-2</v>
      </c>
      <c r="N38"/>
      <c r="O38"/>
      <c r="P38"/>
      <c r="Q38"/>
      <c r="R38"/>
    </row>
    <row r="39" spans="1:18" x14ac:dyDescent="0.25">
      <c r="A39" s="7" t="s">
        <v>346</v>
      </c>
      <c r="B39" s="92">
        <v>3.8626609442060089E-2</v>
      </c>
      <c r="C39" s="92">
        <v>1.2875536480686695E-2</v>
      </c>
      <c r="D39" s="93">
        <v>1.2875536480686695E-2</v>
      </c>
      <c r="E39" s="12">
        <v>5.3691275167785234E-2</v>
      </c>
      <c r="F39" s="12">
        <v>3.3557046979865771E-3</v>
      </c>
      <c r="G39" s="8">
        <v>6.7114093959731542E-3</v>
      </c>
      <c r="H39" s="62">
        <v>4.5317220543806644E-2</v>
      </c>
      <c r="I39" s="12">
        <v>1.812688821752266E-2</v>
      </c>
      <c r="J39" s="33">
        <v>9.0634441087613302E-3</v>
      </c>
      <c r="K39" s="34">
        <v>3.5947712418300651E-2</v>
      </c>
      <c r="L39" s="12">
        <v>1.6339869281045753E-2</v>
      </c>
      <c r="M39" s="12">
        <v>1.6339869281045753E-2</v>
      </c>
      <c r="N39"/>
      <c r="O39"/>
      <c r="P39"/>
      <c r="Q39"/>
      <c r="R39"/>
    </row>
    <row r="40" spans="1:18" x14ac:dyDescent="0.25">
      <c r="A40" s="7" t="s">
        <v>347</v>
      </c>
      <c r="B40" s="92">
        <v>0.64377682403433478</v>
      </c>
      <c r="C40" s="92">
        <v>1.2875536480686695E-2</v>
      </c>
      <c r="D40" s="93">
        <v>2.1459227467811159E-2</v>
      </c>
      <c r="E40" s="12">
        <v>0.56375838926174493</v>
      </c>
      <c r="F40" s="12">
        <v>2.3489932885906041E-2</v>
      </c>
      <c r="G40" s="8">
        <v>3.6912751677852351E-2</v>
      </c>
      <c r="H40" s="62">
        <v>0.5619335347432024</v>
      </c>
      <c r="I40" s="12">
        <v>3.0211480362537766E-2</v>
      </c>
      <c r="J40" s="33">
        <v>3.9274924471299093E-2</v>
      </c>
      <c r="K40" s="34">
        <v>0.64052287581699341</v>
      </c>
      <c r="L40" s="12">
        <v>2.2875816993464051E-2</v>
      </c>
      <c r="M40" s="12">
        <v>2.9411764705882353E-2</v>
      </c>
      <c r="N40"/>
      <c r="O40"/>
      <c r="P40"/>
      <c r="Q40"/>
      <c r="R40"/>
    </row>
    <row r="41" spans="1:18" x14ac:dyDescent="0.25">
      <c r="A41" s="7" t="s">
        <v>348</v>
      </c>
      <c r="B41" s="92">
        <v>1.2875536480686695E-2</v>
      </c>
      <c r="C41" s="92">
        <v>0</v>
      </c>
      <c r="D41" s="93">
        <v>8.5836909871244635E-3</v>
      </c>
      <c r="E41" s="12">
        <v>0</v>
      </c>
      <c r="F41" s="12">
        <v>3.3557046979865771E-3</v>
      </c>
      <c r="G41" s="8">
        <v>0</v>
      </c>
      <c r="H41" s="62">
        <v>1.5105740181268883E-2</v>
      </c>
      <c r="I41" s="12">
        <v>3.0211480362537764E-3</v>
      </c>
      <c r="J41" s="33">
        <v>3.0211480362537764E-3</v>
      </c>
      <c r="K41" s="34">
        <v>3.2679738562091504E-3</v>
      </c>
      <c r="L41" s="12">
        <v>6.5359477124183009E-3</v>
      </c>
      <c r="M41" s="12">
        <v>6.5359477124183009E-3</v>
      </c>
      <c r="N41"/>
      <c r="O41"/>
      <c r="P41"/>
      <c r="Q41"/>
      <c r="R41"/>
    </row>
    <row r="42" spans="1:18" x14ac:dyDescent="0.25">
      <c r="A42" s="7" t="s">
        <v>349</v>
      </c>
      <c r="B42" s="92">
        <v>3.8626609442060089E-2</v>
      </c>
      <c r="C42" s="92">
        <v>1.2875536480686695E-2</v>
      </c>
      <c r="D42" s="93">
        <v>2.575107296137339E-2</v>
      </c>
      <c r="E42" s="12">
        <v>4.0268456375838924E-2</v>
      </c>
      <c r="F42" s="12">
        <v>2.0134228187919462E-2</v>
      </c>
      <c r="G42" s="8">
        <v>2.3489932885906041E-2</v>
      </c>
      <c r="H42" s="62">
        <v>5.1359516616314202E-2</v>
      </c>
      <c r="I42" s="12">
        <v>2.1148036253776436E-2</v>
      </c>
      <c r="J42" s="33">
        <v>1.812688821752266E-2</v>
      </c>
      <c r="K42" s="34">
        <v>1.3071895424836602E-2</v>
      </c>
      <c r="L42" s="12">
        <v>6.5359477124183009E-3</v>
      </c>
      <c r="M42" s="12">
        <v>1.6339869281045753E-2</v>
      </c>
      <c r="N42"/>
      <c r="O42"/>
      <c r="P42"/>
      <c r="Q42"/>
      <c r="R42"/>
    </row>
    <row r="43" spans="1:18" ht="45" x14ac:dyDescent="0.25">
      <c r="A43" s="4" t="s">
        <v>350</v>
      </c>
      <c r="B43" s="94" t="s">
        <v>238</v>
      </c>
      <c r="C43" s="95" t="s">
        <v>341</v>
      </c>
      <c r="D43" s="96" t="s">
        <v>248</v>
      </c>
      <c r="E43" s="97" t="s">
        <v>238</v>
      </c>
      <c r="F43" s="56" t="s">
        <v>341</v>
      </c>
      <c r="G43" s="98" t="s">
        <v>248</v>
      </c>
      <c r="H43" s="99" t="s">
        <v>238</v>
      </c>
      <c r="I43" s="56" t="s">
        <v>341</v>
      </c>
      <c r="J43" s="100" t="s">
        <v>248</v>
      </c>
      <c r="K43" s="101" t="s">
        <v>238</v>
      </c>
      <c r="L43" s="56" t="s">
        <v>341</v>
      </c>
      <c r="M43" s="56" t="s">
        <v>248</v>
      </c>
      <c r="N43"/>
      <c r="O43"/>
      <c r="P43"/>
      <c r="Q43"/>
      <c r="R43"/>
    </row>
    <row r="44" spans="1:18" x14ac:dyDescent="0.25">
      <c r="A44" s="7" t="s">
        <v>351</v>
      </c>
      <c r="B44" s="102">
        <v>0.15450643776824036</v>
      </c>
      <c r="C44" s="102">
        <v>7.2961373390557943E-2</v>
      </c>
      <c r="D44" s="102">
        <v>0.12875536480686695</v>
      </c>
      <c r="E44" s="12">
        <v>0.16442953020134229</v>
      </c>
      <c r="F44" s="12">
        <v>5.7046979865771813E-2</v>
      </c>
      <c r="G44" s="8">
        <v>0.13422818791946309</v>
      </c>
      <c r="H44" s="62">
        <v>0.17220543806646527</v>
      </c>
      <c r="I44" s="12">
        <v>7.5528700906344406E-2</v>
      </c>
      <c r="J44" s="33">
        <v>0.11178247734138973</v>
      </c>
      <c r="K44" s="34">
        <v>0.16339869281045752</v>
      </c>
      <c r="L44" s="12">
        <v>8.4967320261437912E-2</v>
      </c>
      <c r="M44" s="12">
        <v>0.12745098039215685</v>
      </c>
      <c r="N44"/>
      <c r="O44"/>
      <c r="P44"/>
      <c r="Q44"/>
      <c r="R44"/>
    </row>
    <row r="45" spans="1:18" x14ac:dyDescent="0.25">
      <c r="A45" s="7" t="s">
        <v>352</v>
      </c>
      <c r="B45" s="102">
        <v>0.53648068669527893</v>
      </c>
      <c r="C45" s="102">
        <v>0.12875536480686695</v>
      </c>
      <c r="D45" s="102">
        <v>0.15450643776824036</v>
      </c>
      <c r="E45" s="12">
        <v>0.5436241610738255</v>
      </c>
      <c r="F45" s="12">
        <v>0.1174496644295302</v>
      </c>
      <c r="G45" s="8">
        <v>0.18120805369127516</v>
      </c>
      <c r="H45" s="62">
        <v>0.5226586102719033</v>
      </c>
      <c r="I45" s="12">
        <v>0.1782477341389728</v>
      </c>
      <c r="J45" s="33">
        <v>0.13897280966767372</v>
      </c>
      <c r="K45" s="34">
        <v>0.53921568627450978</v>
      </c>
      <c r="L45" s="12">
        <v>0.17973856209150327</v>
      </c>
      <c r="M45" s="12">
        <v>0.14705882352941177</v>
      </c>
      <c r="N45"/>
      <c r="O45"/>
      <c r="P45"/>
      <c r="Q45"/>
      <c r="R45"/>
    </row>
    <row r="46" spans="1:18" ht="30" x14ac:dyDescent="0.25">
      <c r="A46" s="7" t="s">
        <v>353</v>
      </c>
      <c r="B46" s="102">
        <v>0.22746781115879827</v>
      </c>
      <c r="C46" s="102">
        <v>0.11158798283261803</v>
      </c>
      <c r="D46" s="102">
        <v>0.18454935622317598</v>
      </c>
      <c r="E46" s="12">
        <v>0.19798657718120805</v>
      </c>
      <c r="F46" s="12">
        <v>0.14429530201342283</v>
      </c>
      <c r="G46" s="8">
        <v>0.15100671140939598</v>
      </c>
      <c r="H46" s="62">
        <v>0.23867069486404835</v>
      </c>
      <c r="I46" s="12">
        <v>0.18126888217522658</v>
      </c>
      <c r="J46" s="33">
        <v>0.16012084592145015</v>
      </c>
      <c r="K46" s="34">
        <v>0.24183006535947713</v>
      </c>
      <c r="L46" s="12">
        <v>0.18627450980392157</v>
      </c>
      <c r="M46" s="12">
        <v>0.15686274509803921</v>
      </c>
      <c r="N46"/>
      <c r="O46"/>
      <c r="P46"/>
      <c r="Q46"/>
      <c r="R46"/>
    </row>
    <row r="47" spans="1:18" x14ac:dyDescent="0.25">
      <c r="A47" s="7" t="s">
        <v>354</v>
      </c>
      <c r="B47" s="102">
        <v>5.1502145922746781E-2</v>
      </c>
      <c r="C47" s="102">
        <v>8.5836909871244635E-3</v>
      </c>
      <c r="D47" s="102">
        <v>2.1459227467811159E-2</v>
      </c>
      <c r="E47" s="12">
        <v>2.6845637583892617E-2</v>
      </c>
      <c r="F47" s="12">
        <v>1.0067114093959731E-2</v>
      </c>
      <c r="G47" s="8">
        <v>3.3557046979865772E-2</v>
      </c>
      <c r="H47" s="62">
        <v>2.7190332326283987E-2</v>
      </c>
      <c r="I47" s="12">
        <v>1.812688821752266E-2</v>
      </c>
      <c r="J47" s="33">
        <v>2.7190332326283987E-2</v>
      </c>
      <c r="K47" s="34">
        <v>3.2679738562091505E-2</v>
      </c>
      <c r="L47" s="12">
        <v>1.6339869281045753E-2</v>
      </c>
      <c r="M47" s="12">
        <v>1.9607843137254902E-2</v>
      </c>
      <c r="N47"/>
      <c r="O47"/>
      <c r="P47"/>
      <c r="Q47"/>
      <c r="R47"/>
    </row>
    <row r="48" spans="1:18" ht="45" x14ac:dyDescent="0.25">
      <c r="A48" s="4" t="s">
        <v>355</v>
      </c>
      <c r="B48" s="94" t="s">
        <v>238</v>
      </c>
      <c r="C48" s="95" t="s">
        <v>341</v>
      </c>
      <c r="D48" s="96" t="s">
        <v>248</v>
      </c>
      <c r="E48" s="97" t="s">
        <v>238</v>
      </c>
      <c r="F48" s="56" t="s">
        <v>341</v>
      </c>
      <c r="G48" s="98" t="s">
        <v>248</v>
      </c>
      <c r="H48" s="99" t="s">
        <v>238</v>
      </c>
      <c r="I48" s="56" t="s">
        <v>341</v>
      </c>
      <c r="J48" s="100" t="s">
        <v>248</v>
      </c>
      <c r="K48" s="101" t="s">
        <v>238</v>
      </c>
      <c r="L48" s="56" t="s">
        <v>341</v>
      </c>
      <c r="M48" s="56" t="s">
        <v>248</v>
      </c>
      <c r="N48"/>
      <c r="O48"/>
      <c r="P48"/>
      <c r="Q48"/>
      <c r="R48"/>
    </row>
    <row r="49" spans="1:18" x14ac:dyDescent="0.25">
      <c r="A49" s="7" t="s">
        <v>356</v>
      </c>
      <c r="B49" s="102">
        <v>0.75965665236051505</v>
      </c>
      <c r="C49" s="102">
        <v>7.7253218884120178E-2</v>
      </c>
      <c r="D49" s="102">
        <v>4.2918454935622317E-3</v>
      </c>
      <c r="E49" s="12">
        <v>0.7348993288590604</v>
      </c>
      <c r="F49" s="12">
        <v>8.0536912751677847E-2</v>
      </c>
      <c r="G49" s="8">
        <v>0</v>
      </c>
      <c r="H49" s="62">
        <v>0.75226586102719029</v>
      </c>
      <c r="I49" s="12">
        <v>7.8549848942598186E-2</v>
      </c>
      <c r="J49" s="33">
        <v>6.0422960725075529E-3</v>
      </c>
      <c r="K49" s="34">
        <v>0.74836601307189543</v>
      </c>
      <c r="L49" s="12">
        <v>0.12745098039215685</v>
      </c>
      <c r="M49" s="12">
        <v>3.2679738562091504E-3</v>
      </c>
      <c r="N49"/>
      <c r="O49"/>
      <c r="P49"/>
      <c r="Q49"/>
      <c r="R49"/>
    </row>
    <row r="50" spans="1:18" x14ac:dyDescent="0.25">
      <c r="A50" s="7" t="s">
        <v>357</v>
      </c>
      <c r="B50" s="102">
        <v>0.19742489270386265</v>
      </c>
      <c r="C50" s="102">
        <v>6.0085836909871244E-2</v>
      </c>
      <c r="D50" s="102">
        <v>4.2918454935622317E-3</v>
      </c>
      <c r="E50" s="12">
        <v>0.20805369127516779</v>
      </c>
      <c r="F50" s="12">
        <v>5.0335570469798654E-2</v>
      </c>
      <c r="G50" s="8">
        <v>1.3422818791946308E-2</v>
      </c>
      <c r="H50" s="62">
        <v>0.22356495468277945</v>
      </c>
      <c r="I50" s="12">
        <v>3.9274924471299093E-2</v>
      </c>
      <c r="J50" s="33">
        <v>1.2084592145015106E-2</v>
      </c>
      <c r="K50" s="34">
        <v>0.22549019607843138</v>
      </c>
      <c r="L50" s="12">
        <v>4.5751633986928102E-2</v>
      </c>
      <c r="M50" s="12">
        <v>6.5359477124183009E-3</v>
      </c>
      <c r="N50"/>
      <c r="O50"/>
      <c r="P50"/>
      <c r="Q50"/>
      <c r="R50"/>
    </row>
    <row r="51" spans="1:18" x14ac:dyDescent="0.25">
      <c r="A51" s="7" t="s">
        <v>358</v>
      </c>
      <c r="B51" s="102">
        <v>0.27896995708154504</v>
      </c>
      <c r="C51" s="102">
        <v>8.15450643776824E-2</v>
      </c>
      <c r="D51" s="102">
        <v>0</v>
      </c>
      <c r="E51" s="12">
        <v>0.25167785234899331</v>
      </c>
      <c r="F51" s="12">
        <v>8.3892617449664433E-2</v>
      </c>
      <c r="G51" s="8">
        <v>3.3557046979865771E-3</v>
      </c>
      <c r="H51" s="62">
        <v>0.26888217522658608</v>
      </c>
      <c r="I51" s="12">
        <v>6.3444108761329304E-2</v>
      </c>
      <c r="J51" s="33">
        <v>3.0211480362537764E-3</v>
      </c>
      <c r="K51" s="34">
        <v>0.18627450980392157</v>
      </c>
      <c r="L51" s="12">
        <v>6.2091503267973858E-2</v>
      </c>
      <c r="M51" s="12">
        <v>3.2679738562091504E-3</v>
      </c>
      <c r="N51"/>
      <c r="O51"/>
      <c r="P51"/>
      <c r="Q51"/>
      <c r="R51"/>
    </row>
    <row r="52" spans="1:18" ht="45" x14ac:dyDescent="0.25">
      <c r="A52" s="4" t="s">
        <v>359</v>
      </c>
      <c r="B52" s="94" t="s">
        <v>238</v>
      </c>
      <c r="C52" s="95" t="s">
        <v>341</v>
      </c>
      <c r="D52" s="96" t="s">
        <v>248</v>
      </c>
      <c r="E52" s="97" t="s">
        <v>238</v>
      </c>
      <c r="F52" s="56" t="s">
        <v>341</v>
      </c>
      <c r="G52" s="98" t="s">
        <v>248</v>
      </c>
      <c r="H52" s="99" t="s">
        <v>238</v>
      </c>
      <c r="I52" s="56" t="s">
        <v>341</v>
      </c>
      <c r="J52" s="100" t="s">
        <v>248</v>
      </c>
      <c r="K52" s="101" t="s">
        <v>238</v>
      </c>
      <c r="L52" s="56" t="s">
        <v>341</v>
      </c>
      <c r="M52" s="56" t="s">
        <v>248</v>
      </c>
      <c r="N52"/>
      <c r="O52"/>
      <c r="P52"/>
      <c r="Q52"/>
      <c r="R52"/>
    </row>
    <row r="53" spans="1:18" x14ac:dyDescent="0.25">
      <c r="A53" s="7" t="s">
        <v>360</v>
      </c>
      <c r="B53" s="102">
        <v>0.54077253218884125</v>
      </c>
      <c r="C53" s="102">
        <v>1.7167381974248927E-2</v>
      </c>
      <c r="D53" s="102">
        <v>1.7167381974248927E-2</v>
      </c>
      <c r="E53" s="12">
        <v>0.55369127516778527</v>
      </c>
      <c r="F53" s="12">
        <v>2.0134228187919462E-2</v>
      </c>
      <c r="G53" s="8">
        <v>2.6845637583892617E-2</v>
      </c>
      <c r="H53" s="62">
        <v>0.50755287009063443</v>
      </c>
      <c r="I53" s="12">
        <v>2.7190332326283987E-2</v>
      </c>
      <c r="J53" s="33">
        <v>1.812688821752266E-2</v>
      </c>
      <c r="K53" s="34">
        <v>0.48039215686274511</v>
      </c>
      <c r="L53" s="12">
        <v>3.5947712418300651E-2</v>
      </c>
      <c r="M53" s="12">
        <v>2.2875816993464051E-2</v>
      </c>
      <c r="N53"/>
      <c r="O53"/>
      <c r="P53"/>
      <c r="Q53"/>
      <c r="R53"/>
    </row>
    <row r="54" spans="1:18" ht="30" x14ac:dyDescent="0.25">
      <c r="A54" s="7" t="s">
        <v>361</v>
      </c>
      <c r="B54" s="102">
        <v>0.18025751072961374</v>
      </c>
      <c r="C54" s="102">
        <v>3.0042918454935622E-2</v>
      </c>
      <c r="D54" s="102">
        <v>1.2875536480686695E-2</v>
      </c>
      <c r="E54" s="12">
        <v>0.20134228187919462</v>
      </c>
      <c r="F54" s="12">
        <v>1.6778523489932886E-2</v>
      </c>
      <c r="G54" s="8">
        <v>1.3422818791946308E-2</v>
      </c>
      <c r="H54" s="62">
        <v>0.19939577039274925</v>
      </c>
      <c r="I54" s="12">
        <v>6.0422960725075529E-3</v>
      </c>
      <c r="J54" s="33">
        <v>9.0634441087613302E-3</v>
      </c>
      <c r="K54" s="34">
        <v>0.18300653594771241</v>
      </c>
      <c r="L54" s="12">
        <v>5.2287581699346407E-2</v>
      </c>
      <c r="M54" s="12">
        <v>1.6339869281045753E-2</v>
      </c>
      <c r="N54"/>
      <c r="O54"/>
      <c r="P54"/>
      <c r="Q54"/>
      <c r="R54"/>
    </row>
    <row r="55" spans="1:18" x14ac:dyDescent="0.25">
      <c r="A55" s="7" t="s">
        <v>362</v>
      </c>
      <c r="B55" s="102">
        <v>0.3905579399141631</v>
      </c>
      <c r="C55" s="102">
        <v>2.1459227467811159E-2</v>
      </c>
      <c r="D55" s="102">
        <v>8.5836909871244635E-3</v>
      </c>
      <c r="E55" s="12">
        <v>0.36912751677852351</v>
      </c>
      <c r="F55" s="12">
        <v>2.0134228187919462E-2</v>
      </c>
      <c r="G55" s="8">
        <v>1.0067114093959731E-2</v>
      </c>
      <c r="H55" s="62">
        <v>0.31419939577039274</v>
      </c>
      <c r="I55" s="12">
        <v>1.5105740181268883E-2</v>
      </c>
      <c r="J55" s="33">
        <v>0</v>
      </c>
      <c r="K55" s="34">
        <v>0.25163398692810457</v>
      </c>
      <c r="L55" s="12">
        <v>9.8039215686274508E-3</v>
      </c>
      <c r="M55" s="12">
        <v>6.5359477124183009E-3</v>
      </c>
      <c r="N55"/>
      <c r="O55"/>
      <c r="P55"/>
      <c r="Q55"/>
      <c r="R55"/>
    </row>
    <row r="56" spans="1:18" x14ac:dyDescent="0.25">
      <c r="A56" s="7" t="s">
        <v>363</v>
      </c>
      <c r="B56" s="102">
        <v>0.30901287553648071</v>
      </c>
      <c r="C56" s="102">
        <v>2.1459227467811159E-2</v>
      </c>
      <c r="D56" s="102">
        <v>3.8626609442060089E-2</v>
      </c>
      <c r="E56" s="12">
        <v>0.3087248322147651</v>
      </c>
      <c r="F56" s="12">
        <v>3.0201342281879196E-2</v>
      </c>
      <c r="G56" s="8">
        <v>3.6912751677852351E-2</v>
      </c>
      <c r="H56" s="62">
        <v>0.31722054380664655</v>
      </c>
      <c r="I56" s="12">
        <v>3.3232628398791542E-2</v>
      </c>
      <c r="J56" s="33">
        <v>2.4169184290030211E-2</v>
      </c>
      <c r="K56" s="34">
        <v>0.31045751633986929</v>
      </c>
      <c r="L56" s="12">
        <v>3.5947712418300651E-2</v>
      </c>
      <c r="M56" s="12">
        <v>4.9019607843137254E-2</v>
      </c>
      <c r="N56"/>
      <c r="O56"/>
      <c r="P56"/>
      <c r="Q56"/>
      <c r="R56"/>
    </row>
    <row r="57" spans="1:18" ht="45" x14ac:dyDescent="0.25">
      <c r="A57" s="4" t="s">
        <v>364</v>
      </c>
      <c r="B57" s="94" t="s">
        <v>238</v>
      </c>
      <c r="C57" s="95" t="s">
        <v>341</v>
      </c>
      <c r="D57" s="96" t="s">
        <v>248</v>
      </c>
      <c r="E57" s="97" t="s">
        <v>238</v>
      </c>
      <c r="F57" s="56" t="s">
        <v>341</v>
      </c>
      <c r="G57" s="98" t="s">
        <v>248</v>
      </c>
      <c r="H57" s="99" t="s">
        <v>238</v>
      </c>
      <c r="I57" s="56" t="s">
        <v>341</v>
      </c>
      <c r="J57" s="100" t="s">
        <v>248</v>
      </c>
      <c r="K57" s="101" t="s">
        <v>238</v>
      </c>
      <c r="L57" s="56" t="s">
        <v>341</v>
      </c>
      <c r="M57" s="56" t="s">
        <v>248</v>
      </c>
      <c r="N57"/>
      <c r="O57"/>
      <c r="P57"/>
      <c r="Q57"/>
      <c r="R57"/>
    </row>
    <row r="58" spans="1:18" x14ac:dyDescent="0.25">
      <c r="A58" s="7" t="s">
        <v>365</v>
      </c>
      <c r="B58" s="102">
        <v>0.27467811158798283</v>
      </c>
      <c r="C58" s="102">
        <v>6.0085836909871244E-2</v>
      </c>
      <c r="D58" s="102">
        <v>3.4334763948497854E-2</v>
      </c>
      <c r="E58" s="12">
        <v>0.23825503355704697</v>
      </c>
      <c r="F58" s="12">
        <v>6.7114093959731544E-2</v>
      </c>
      <c r="G58" s="8">
        <v>2.6845637583892617E-2</v>
      </c>
      <c r="H58" s="62">
        <v>0.24471299093655588</v>
      </c>
      <c r="I58" s="12">
        <v>6.9486404833836862E-2</v>
      </c>
      <c r="J58" s="33">
        <v>3.3232628398791542E-2</v>
      </c>
      <c r="K58" s="34">
        <v>0.26797385620915032</v>
      </c>
      <c r="L58" s="12">
        <v>6.2091503267973858E-2</v>
      </c>
      <c r="M58" s="12">
        <v>3.2679738562091505E-2</v>
      </c>
      <c r="N58"/>
      <c r="O58"/>
      <c r="P58"/>
      <c r="Q58"/>
      <c r="R58"/>
    </row>
    <row r="59" spans="1:18" x14ac:dyDescent="0.25">
      <c r="A59" s="7" t="s">
        <v>366</v>
      </c>
      <c r="B59" s="102">
        <v>0.6094420600858369</v>
      </c>
      <c r="C59" s="102">
        <v>0.18454935622317598</v>
      </c>
      <c r="D59" s="102">
        <v>3.0042918454935622E-2</v>
      </c>
      <c r="E59" s="12">
        <v>0.60738255033557043</v>
      </c>
      <c r="F59" s="12">
        <v>0.1912751677852349</v>
      </c>
      <c r="G59" s="8">
        <v>3.3557046979865772E-2</v>
      </c>
      <c r="H59" s="62">
        <v>0.56797583081571001</v>
      </c>
      <c r="I59" s="12">
        <v>0.23262839879154079</v>
      </c>
      <c r="J59" s="33">
        <v>3.9274924471299093E-2</v>
      </c>
      <c r="K59" s="34">
        <v>0.59150326797385622</v>
      </c>
      <c r="L59" s="12">
        <v>0.21241830065359477</v>
      </c>
      <c r="M59" s="12">
        <v>6.535947712418301E-2</v>
      </c>
      <c r="N59"/>
      <c r="O59"/>
      <c r="P59"/>
      <c r="Q59"/>
      <c r="R59"/>
    </row>
    <row r="60" spans="1:18" x14ac:dyDescent="0.25">
      <c r="A60" s="7" t="s">
        <v>367</v>
      </c>
      <c r="B60" s="102">
        <v>0.31330472103004292</v>
      </c>
      <c r="C60" s="102">
        <v>3.4334763948497854E-2</v>
      </c>
      <c r="D60" s="102">
        <v>8.5836909871244635E-3</v>
      </c>
      <c r="E60" s="12">
        <v>0.28523489932885904</v>
      </c>
      <c r="F60" s="12">
        <v>3.0201342281879196E-2</v>
      </c>
      <c r="G60" s="8">
        <v>3.3557046979865771E-3</v>
      </c>
      <c r="H60" s="62">
        <v>0.31722054380664655</v>
      </c>
      <c r="I60" s="12">
        <v>3.9274924471299093E-2</v>
      </c>
      <c r="J60" s="33">
        <v>6.0422960725075529E-3</v>
      </c>
      <c r="K60" s="34">
        <v>0.33986928104575165</v>
      </c>
      <c r="L60" s="12">
        <v>3.5947712418300651E-2</v>
      </c>
      <c r="M60" s="12">
        <v>3.2679738562091504E-3</v>
      </c>
      <c r="N60"/>
      <c r="O60"/>
      <c r="P60"/>
      <c r="Q60"/>
      <c r="R60"/>
    </row>
    <row r="61" spans="1:18" ht="30" x14ac:dyDescent="0.25">
      <c r="A61" s="7" t="s">
        <v>368</v>
      </c>
      <c r="B61" s="102">
        <v>0.28755364806866951</v>
      </c>
      <c r="C61" s="102">
        <v>4.2918454935622317E-2</v>
      </c>
      <c r="D61" s="102">
        <v>3.0042918454935622E-2</v>
      </c>
      <c r="E61" s="12">
        <v>0.28859060402684567</v>
      </c>
      <c r="F61" s="12">
        <v>5.0335570469798654E-2</v>
      </c>
      <c r="G61" s="8">
        <v>1.3422818791946308E-2</v>
      </c>
      <c r="H61" s="62">
        <v>0.26283987915407853</v>
      </c>
      <c r="I61" s="12">
        <v>5.7401812688821753E-2</v>
      </c>
      <c r="J61" s="33">
        <v>2.4169184290030211E-2</v>
      </c>
      <c r="K61" s="34">
        <v>0.34640522875816993</v>
      </c>
      <c r="L61" s="12">
        <v>3.2679738562091505E-2</v>
      </c>
      <c r="M61" s="12">
        <v>1.6339869281045753E-2</v>
      </c>
      <c r="N61"/>
      <c r="O61"/>
      <c r="P61"/>
      <c r="Q61"/>
      <c r="R61"/>
    </row>
    <row r="62" spans="1:18" x14ac:dyDescent="0.25">
      <c r="A62" s="7" t="s">
        <v>369</v>
      </c>
      <c r="B62" s="102">
        <v>0.28755364806866951</v>
      </c>
      <c r="C62" s="102">
        <v>2.575107296137339E-2</v>
      </c>
      <c r="D62" s="102">
        <v>8.5836909871244635E-3</v>
      </c>
      <c r="E62" s="12">
        <v>0.18456375838926176</v>
      </c>
      <c r="F62" s="12">
        <v>3.0201342281879196E-2</v>
      </c>
      <c r="G62" s="8">
        <v>6.7114093959731542E-3</v>
      </c>
      <c r="H62" s="62">
        <v>0.18126888217522658</v>
      </c>
      <c r="I62" s="12">
        <v>2.7190332326283987E-2</v>
      </c>
      <c r="J62" s="33">
        <v>3.0211480362537764E-3</v>
      </c>
      <c r="K62" s="34">
        <v>0.15686274509803921</v>
      </c>
      <c r="L62" s="12">
        <v>1.3071895424836602E-2</v>
      </c>
      <c r="M62" s="12">
        <v>1.9607843137254902E-2</v>
      </c>
      <c r="N62"/>
      <c r="O62"/>
      <c r="P62"/>
      <c r="Q62"/>
      <c r="R62"/>
    </row>
    <row r="63" spans="1:18" x14ac:dyDescent="0.25">
      <c r="A63" s="20" t="s">
        <v>370</v>
      </c>
      <c r="B63" s="103">
        <v>0.31330472103004292</v>
      </c>
      <c r="C63" s="103">
        <v>4.2918454935622317E-2</v>
      </c>
      <c r="D63" s="103">
        <v>3.8626609442060089E-2</v>
      </c>
      <c r="E63" s="12">
        <v>0.25503355704697989</v>
      </c>
      <c r="F63" s="12">
        <v>4.3624161073825503E-2</v>
      </c>
      <c r="G63" s="8">
        <v>5.3691275167785234E-2</v>
      </c>
      <c r="H63" s="62">
        <v>0.27190332326283989</v>
      </c>
      <c r="I63" s="12">
        <v>1.812688821752266E-2</v>
      </c>
      <c r="J63" s="33">
        <v>3.9274924471299093E-2</v>
      </c>
      <c r="K63" s="25"/>
      <c r="L63" s="25"/>
      <c r="M63" s="25"/>
      <c r="N63"/>
      <c r="O63"/>
      <c r="P63"/>
      <c r="Q63"/>
      <c r="R63"/>
    </row>
    <row r="64" spans="1:18" ht="45" x14ac:dyDescent="0.25">
      <c r="A64" s="4" t="s">
        <v>371</v>
      </c>
      <c r="B64" s="94" t="s">
        <v>238</v>
      </c>
      <c r="C64" s="95" t="s">
        <v>341</v>
      </c>
      <c r="D64" s="96" t="s">
        <v>248</v>
      </c>
      <c r="E64" s="97" t="s">
        <v>238</v>
      </c>
      <c r="F64" s="56" t="s">
        <v>341</v>
      </c>
      <c r="G64" s="98" t="s">
        <v>248</v>
      </c>
      <c r="H64" s="99" t="s">
        <v>238</v>
      </c>
      <c r="I64" s="56" t="s">
        <v>341</v>
      </c>
      <c r="J64" s="100" t="s">
        <v>248</v>
      </c>
      <c r="K64" s="101" t="s">
        <v>238</v>
      </c>
      <c r="L64" s="56" t="s">
        <v>341</v>
      </c>
      <c r="M64" s="56" t="s">
        <v>248</v>
      </c>
      <c r="N64"/>
      <c r="O64"/>
      <c r="P64"/>
      <c r="Q64"/>
      <c r="R64"/>
    </row>
    <row r="65" spans="1:18" x14ac:dyDescent="0.25">
      <c r="A65" s="7" t="s">
        <v>372</v>
      </c>
      <c r="B65" s="102">
        <v>0.71244635193133043</v>
      </c>
      <c r="C65" s="102">
        <v>2.1459227467811159E-2</v>
      </c>
      <c r="D65" s="102">
        <v>4.2918454935622317E-3</v>
      </c>
      <c r="E65" s="12">
        <v>0.69798657718120805</v>
      </c>
      <c r="F65" s="12">
        <v>1.6778523489932886E-2</v>
      </c>
      <c r="G65" s="8">
        <v>1.3422818791946308E-2</v>
      </c>
      <c r="H65" s="62">
        <v>0.73413897280966767</v>
      </c>
      <c r="I65" s="12">
        <v>3.0211480362537766E-2</v>
      </c>
      <c r="J65" s="33">
        <v>2.1148036253776436E-2</v>
      </c>
      <c r="K65" s="34">
        <v>0.75490196078431371</v>
      </c>
      <c r="L65" s="12">
        <v>2.2875816993464051E-2</v>
      </c>
      <c r="M65" s="12">
        <v>0</v>
      </c>
      <c r="N65"/>
      <c r="O65"/>
      <c r="P65"/>
      <c r="Q65"/>
      <c r="R65"/>
    </row>
    <row r="66" spans="1:18" x14ac:dyDescent="0.25">
      <c r="A66" s="7" t="s">
        <v>373</v>
      </c>
      <c r="B66" s="102">
        <v>0.55793991416309008</v>
      </c>
      <c r="C66" s="102">
        <v>3.0042918454935622E-2</v>
      </c>
      <c r="D66" s="102">
        <v>1.7167381974248927E-2</v>
      </c>
      <c r="E66" s="12">
        <v>0.58389261744966447</v>
      </c>
      <c r="F66" s="12">
        <v>4.3624161073825503E-2</v>
      </c>
      <c r="G66" s="8">
        <v>3.3557046979865771E-3</v>
      </c>
      <c r="H66" s="62">
        <v>0.6404833836858006</v>
      </c>
      <c r="I66" s="12">
        <v>1.812688821752266E-2</v>
      </c>
      <c r="J66" s="33">
        <v>3.0211480362537764E-3</v>
      </c>
      <c r="K66" s="34">
        <v>0.59803921568627449</v>
      </c>
      <c r="L66" s="12">
        <v>6.2091503267973858E-2</v>
      </c>
      <c r="M66" s="12">
        <v>0</v>
      </c>
      <c r="N66"/>
      <c r="O66"/>
      <c r="P66"/>
      <c r="Q66"/>
      <c r="R66"/>
    </row>
    <row r="67" spans="1:18" x14ac:dyDescent="0.25">
      <c r="A67" s="7" t="s">
        <v>374</v>
      </c>
      <c r="B67" s="102">
        <v>0.29184549356223177</v>
      </c>
      <c r="C67" s="102">
        <v>4.7210300429184553E-2</v>
      </c>
      <c r="D67" s="102">
        <v>1.2875536480686695E-2</v>
      </c>
      <c r="E67" s="12">
        <v>0.20805369127516779</v>
      </c>
      <c r="F67" s="12">
        <v>7.7181208053691275E-2</v>
      </c>
      <c r="G67" s="8">
        <v>1.0067114093959731E-2</v>
      </c>
      <c r="H67" s="62">
        <v>0.24773413897280966</v>
      </c>
      <c r="I67" s="12">
        <v>5.4380664652567974E-2</v>
      </c>
      <c r="J67" s="33">
        <v>6.0422960725075529E-3</v>
      </c>
      <c r="K67" s="34">
        <v>0.20261437908496732</v>
      </c>
      <c r="L67" s="12">
        <v>6.8627450980392163E-2</v>
      </c>
      <c r="M67" s="12">
        <v>3.5947712418300651E-2</v>
      </c>
      <c r="N67"/>
      <c r="O67"/>
      <c r="P67"/>
      <c r="Q67"/>
      <c r="R67"/>
    </row>
    <row r="68" spans="1:18" x14ac:dyDescent="0.25">
      <c r="A68" s="7" t="s">
        <v>375</v>
      </c>
      <c r="B68" s="102">
        <v>0.43776824034334766</v>
      </c>
      <c r="C68" s="102">
        <v>5.1502145922746781E-2</v>
      </c>
      <c r="D68" s="102">
        <v>6.8669527896995708E-2</v>
      </c>
      <c r="E68" s="12">
        <v>0.40268456375838924</v>
      </c>
      <c r="F68" s="12">
        <v>5.7046979865771813E-2</v>
      </c>
      <c r="G68" s="8">
        <v>7.0469798657718116E-2</v>
      </c>
      <c r="H68" s="62">
        <v>0.41993957703927492</v>
      </c>
      <c r="I68" s="12">
        <v>5.4380664652567974E-2</v>
      </c>
      <c r="J68" s="33">
        <v>7.2507552870090641E-2</v>
      </c>
      <c r="K68" s="34">
        <v>0.39542483660130717</v>
      </c>
      <c r="L68" s="12">
        <v>7.5163398692810454E-2</v>
      </c>
      <c r="M68" s="12">
        <v>9.1503267973856203E-2</v>
      </c>
      <c r="N68"/>
      <c r="O68"/>
      <c r="P68"/>
      <c r="Q68"/>
      <c r="R68"/>
    </row>
    <row r="69" spans="1:18" x14ac:dyDescent="0.25">
      <c r="A69" s="7" t="s">
        <v>376</v>
      </c>
      <c r="B69" s="102">
        <v>0.30042918454935624</v>
      </c>
      <c r="C69" s="102">
        <v>6.8669527896995708E-2</v>
      </c>
      <c r="D69" s="102">
        <v>1.7167381974248927E-2</v>
      </c>
      <c r="E69" s="12">
        <v>0.30536912751677853</v>
      </c>
      <c r="F69" s="12">
        <v>9.0604026845637578E-2</v>
      </c>
      <c r="G69" s="8">
        <v>3.0201342281879196E-2</v>
      </c>
      <c r="H69" s="62">
        <v>0.27492447129909364</v>
      </c>
      <c r="I69" s="12">
        <v>7.8549848942598186E-2</v>
      </c>
      <c r="J69" s="33">
        <v>2.4169184290030211E-2</v>
      </c>
      <c r="K69" s="34">
        <v>0.21568627450980393</v>
      </c>
      <c r="L69" s="12">
        <v>6.8627450980392163E-2</v>
      </c>
      <c r="M69" s="12">
        <v>2.6143790849673203E-2</v>
      </c>
      <c r="N69"/>
      <c r="O69"/>
      <c r="P69"/>
      <c r="Q69"/>
      <c r="R69"/>
    </row>
    <row r="70" spans="1:18" ht="30" x14ac:dyDescent="0.25">
      <c r="A70" s="7" t="s">
        <v>377</v>
      </c>
      <c r="B70" s="102">
        <v>8.5836909871244635E-2</v>
      </c>
      <c r="C70" s="102">
        <v>1.2875536480686695E-2</v>
      </c>
      <c r="D70" s="102">
        <v>1.2875536480686695E-2</v>
      </c>
      <c r="E70" s="12">
        <v>9.7315436241610737E-2</v>
      </c>
      <c r="F70" s="12">
        <v>3.0201342281879196E-2</v>
      </c>
      <c r="G70" s="8">
        <v>3.0201342281879196E-2</v>
      </c>
      <c r="H70" s="62">
        <v>9.3655589123867067E-2</v>
      </c>
      <c r="I70" s="12">
        <v>1.5105740181268883E-2</v>
      </c>
      <c r="J70" s="33">
        <v>3.6253776435045321E-2</v>
      </c>
      <c r="K70" s="34">
        <v>4.5751633986928102E-2</v>
      </c>
      <c r="L70" s="12">
        <v>1.9607843137254902E-2</v>
      </c>
      <c r="M70" s="12">
        <v>4.2483660130718956E-2</v>
      </c>
      <c r="N70"/>
      <c r="O70"/>
      <c r="P70"/>
      <c r="Q70"/>
      <c r="R70"/>
    </row>
    <row r="71" spans="1:18" ht="45" x14ac:dyDescent="0.25">
      <c r="A71" s="4" t="s">
        <v>378</v>
      </c>
      <c r="B71" s="94" t="s">
        <v>238</v>
      </c>
      <c r="C71" s="95" t="s">
        <v>341</v>
      </c>
      <c r="D71" s="96" t="s">
        <v>248</v>
      </c>
      <c r="E71" s="97" t="s">
        <v>238</v>
      </c>
      <c r="F71" s="56" t="s">
        <v>341</v>
      </c>
      <c r="G71" s="98" t="s">
        <v>248</v>
      </c>
      <c r="H71" s="99" t="s">
        <v>238</v>
      </c>
      <c r="I71" s="56" t="s">
        <v>341</v>
      </c>
      <c r="J71" s="100" t="s">
        <v>248</v>
      </c>
      <c r="K71" s="101" t="s">
        <v>238</v>
      </c>
      <c r="L71" s="56" t="s">
        <v>341</v>
      </c>
      <c r="M71" s="56" t="s">
        <v>248</v>
      </c>
      <c r="N71"/>
      <c r="O71"/>
      <c r="P71"/>
      <c r="Q71"/>
      <c r="R71"/>
    </row>
    <row r="72" spans="1:18" x14ac:dyDescent="0.25">
      <c r="A72" s="7" t="s">
        <v>379</v>
      </c>
      <c r="B72" s="102">
        <v>0.15879828326180256</v>
      </c>
      <c r="C72" s="102">
        <v>0.18454935622317598</v>
      </c>
      <c r="D72" s="102">
        <v>0.14592274678111589</v>
      </c>
      <c r="E72" s="12">
        <v>0.14429530201342283</v>
      </c>
      <c r="F72" s="12">
        <v>0.16442953020134229</v>
      </c>
      <c r="G72" s="8">
        <v>0.14093959731543623</v>
      </c>
      <c r="H72" s="62">
        <v>0.10876132930513595</v>
      </c>
      <c r="I72" s="12">
        <v>0.22054380664652568</v>
      </c>
      <c r="J72" s="33">
        <v>0.19637462235649547</v>
      </c>
      <c r="K72" s="34">
        <v>0.10784313725490197</v>
      </c>
      <c r="L72" s="12">
        <v>0.25163398692810457</v>
      </c>
      <c r="M72" s="12">
        <v>0.15032679738562091</v>
      </c>
      <c r="N72"/>
      <c r="O72"/>
      <c r="P72"/>
      <c r="Q72"/>
      <c r="R72"/>
    </row>
    <row r="73" spans="1:18" x14ac:dyDescent="0.25">
      <c r="A73" s="7" t="s">
        <v>380</v>
      </c>
      <c r="B73" s="102">
        <v>8.15450643776824E-2</v>
      </c>
      <c r="C73" s="102">
        <v>0.21888412017167383</v>
      </c>
      <c r="D73" s="102">
        <v>0.22746781115879827</v>
      </c>
      <c r="E73" s="12">
        <v>0.10067114093959731</v>
      </c>
      <c r="F73" s="12">
        <v>0.19798657718120805</v>
      </c>
      <c r="G73" s="8">
        <v>0.21476510067114093</v>
      </c>
      <c r="H73" s="62">
        <v>6.3444108761329304E-2</v>
      </c>
      <c r="I73" s="12">
        <v>0.18731117824773413</v>
      </c>
      <c r="J73" s="33">
        <v>0.27492447129909364</v>
      </c>
      <c r="K73" s="34">
        <v>5.8823529411764705E-2</v>
      </c>
      <c r="L73" s="12">
        <v>0.21568627450980393</v>
      </c>
      <c r="M73" s="12">
        <v>0.3202614379084967</v>
      </c>
      <c r="N73"/>
      <c r="O73"/>
      <c r="P73"/>
      <c r="Q73"/>
      <c r="R73"/>
    </row>
    <row r="74" spans="1:18" x14ac:dyDescent="0.25">
      <c r="A74" s="7" t="s">
        <v>381</v>
      </c>
      <c r="B74" s="102">
        <v>0.27896995708154504</v>
      </c>
      <c r="C74" s="102">
        <v>0.15879828326180256</v>
      </c>
      <c r="D74" s="102">
        <v>8.5836909871244635E-2</v>
      </c>
      <c r="E74" s="12">
        <v>0.20134228187919462</v>
      </c>
      <c r="F74" s="12">
        <v>0.16778523489932887</v>
      </c>
      <c r="G74" s="8">
        <v>8.7248322147651006E-2</v>
      </c>
      <c r="H74" s="62">
        <v>0.2175226586102719</v>
      </c>
      <c r="I74" s="12">
        <v>0.16616314199395771</v>
      </c>
      <c r="J74" s="33">
        <v>0.11178247734138973</v>
      </c>
      <c r="K74" s="34">
        <v>0.20588235294117646</v>
      </c>
      <c r="L74" s="12">
        <v>0.16013071895424835</v>
      </c>
      <c r="M74" s="12">
        <v>0.12418300653594772</v>
      </c>
      <c r="N74"/>
      <c r="O74"/>
      <c r="P74"/>
      <c r="Q74"/>
      <c r="R74"/>
    </row>
    <row r="75" spans="1:18" x14ac:dyDescent="0.25">
      <c r="A75" s="7" t="s">
        <v>382</v>
      </c>
      <c r="B75" s="102">
        <v>9.8712446351931327E-2</v>
      </c>
      <c r="C75" s="102">
        <v>0.22317596566523606</v>
      </c>
      <c r="D75" s="102">
        <v>0.20600858369098712</v>
      </c>
      <c r="E75" s="12">
        <v>7.3825503355704702E-2</v>
      </c>
      <c r="F75" s="12">
        <v>0.2348993288590604</v>
      </c>
      <c r="G75" s="8">
        <v>0.23825503355704697</v>
      </c>
      <c r="H75" s="62">
        <v>6.3444108761329304E-2</v>
      </c>
      <c r="I75" s="12">
        <v>0.23262839879154079</v>
      </c>
      <c r="J75" s="33">
        <v>0.24773413897280966</v>
      </c>
      <c r="K75" s="34">
        <v>3.2679738562091505E-2</v>
      </c>
      <c r="L75" s="12">
        <v>0.21895424836601307</v>
      </c>
      <c r="M75" s="12">
        <v>0.27124183006535946</v>
      </c>
      <c r="N75"/>
      <c r="O75"/>
      <c r="P75"/>
      <c r="Q75"/>
      <c r="R75"/>
    </row>
    <row r="76" spans="1:18" x14ac:dyDescent="0.25">
      <c r="A76" s="7" t="s">
        <v>383</v>
      </c>
      <c r="B76" s="102">
        <v>5.1502145922746781E-2</v>
      </c>
      <c r="C76" s="102">
        <v>9.8712446351931327E-2</v>
      </c>
      <c r="D76" s="102">
        <v>0.10300429184549356</v>
      </c>
      <c r="E76" s="12">
        <v>4.6979865771812082E-2</v>
      </c>
      <c r="F76" s="12">
        <v>7.3825503355704702E-2</v>
      </c>
      <c r="G76" s="8">
        <v>9.7315436241610737E-2</v>
      </c>
      <c r="H76" s="62">
        <v>5.4380664652567974E-2</v>
      </c>
      <c r="I76" s="12">
        <v>8.1570996978851965E-2</v>
      </c>
      <c r="J76" s="33">
        <v>0.1027190332326284</v>
      </c>
      <c r="K76" s="34">
        <v>2.9411764705882353E-2</v>
      </c>
      <c r="L76" s="12">
        <v>4.2483660130718956E-2</v>
      </c>
      <c r="M76" s="12">
        <v>0.11764705882352941</v>
      </c>
      <c r="N76"/>
      <c r="O76"/>
      <c r="P76"/>
      <c r="Q76"/>
      <c r="R76"/>
    </row>
    <row r="77" spans="1:18" ht="45" x14ac:dyDescent="0.25">
      <c r="A77" s="4" t="s">
        <v>384</v>
      </c>
      <c r="B77" s="94" t="s">
        <v>238</v>
      </c>
      <c r="C77" s="95" t="s">
        <v>341</v>
      </c>
      <c r="D77" s="96" t="s">
        <v>248</v>
      </c>
      <c r="E77" s="97" t="s">
        <v>238</v>
      </c>
      <c r="F77" s="56" t="s">
        <v>341</v>
      </c>
      <c r="G77" s="98" t="s">
        <v>248</v>
      </c>
      <c r="H77" s="99" t="s">
        <v>238</v>
      </c>
      <c r="I77" s="56" t="s">
        <v>341</v>
      </c>
      <c r="J77" s="100" t="s">
        <v>248</v>
      </c>
      <c r="K77" s="101" t="s">
        <v>238</v>
      </c>
      <c r="L77" s="56" t="s">
        <v>341</v>
      </c>
      <c r="M77" s="56" t="s">
        <v>248</v>
      </c>
      <c r="N77"/>
      <c r="O77"/>
      <c r="P77"/>
      <c r="Q77"/>
      <c r="R77"/>
    </row>
    <row r="78" spans="1:18" x14ac:dyDescent="0.25">
      <c r="A78" s="7" t="s">
        <v>385</v>
      </c>
      <c r="B78" s="102">
        <v>0.31330472103004292</v>
      </c>
      <c r="C78" s="102">
        <v>0.36480686695278969</v>
      </c>
      <c r="D78" s="102">
        <v>0.12875536480686695</v>
      </c>
      <c r="E78" s="12">
        <v>0.36241610738255031</v>
      </c>
      <c r="F78" s="12">
        <v>0.35906040268456374</v>
      </c>
      <c r="G78" s="8">
        <v>0.11073825503355705</v>
      </c>
      <c r="H78" s="62">
        <v>0.26888217522658608</v>
      </c>
      <c r="I78" s="12">
        <v>0.40483383685800606</v>
      </c>
      <c r="J78" s="33">
        <v>0.14803625377643503</v>
      </c>
      <c r="K78" s="34">
        <v>0.29411764705882354</v>
      </c>
      <c r="L78" s="12">
        <v>0.38562091503267976</v>
      </c>
      <c r="M78" s="12">
        <v>0.16013071895424835</v>
      </c>
      <c r="N78"/>
      <c r="O78"/>
      <c r="P78"/>
      <c r="Q78"/>
      <c r="R78"/>
    </row>
    <row r="79" spans="1:18" ht="30" x14ac:dyDescent="0.25">
      <c r="A79" s="7" t="s">
        <v>386</v>
      </c>
      <c r="B79" s="102">
        <v>0.13304721030042918</v>
      </c>
      <c r="C79" s="102">
        <v>0.18025751072961374</v>
      </c>
      <c r="D79" s="102">
        <v>0.13733905579399142</v>
      </c>
      <c r="E79" s="12">
        <v>0.18456375838926176</v>
      </c>
      <c r="F79" s="12">
        <v>0.15771812080536912</v>
      </c>
      <c r="G79" s="8">
        <v>0.10067114093959731</v>
      </c>
      <c r="H79" s="62">
        <v>0.12084592145015106</v>
      </c>
      <c r="I79" s="12">
        <v>0.22960725075528701</v>
      </c>
      <c r="J79" s="33">
        <v>0.14803625377643503</v>
      </c>
      <c r="K79" s="34">
        <v>0.13725490196078433</v>
      </c>
      <c r="L79" s="12">
        <v>0.21568627450980393</v>
      </c>
      <c r="M79" s="12">
        <v>0.17647058823529413</v>
      </c>
      <c r="N79"/>
      <c r="O79"/>
      <c r="P79"/>
      <c r="Q79"/>
      <c r="R79"/>
    </row>
    <row r="80" spans="1:18" x14ac:dyDescent="0.25">
      <c r="A80" s="7" t="s">
        <v>387</v>
      </c>
      <c r="B80" s="102">
        <v>0.24463519313304721</v>
      </c>
      <c r="C80" s="102">
        <v>0.35622317596566522</v>
      </c>
      <c r="D80" s="102">
        <v>0.27038626609442062</v>
      </c>
      <c r="E80" s="12">
        <v>0.27852348993288589</v>
      </c>
      <c r="F80" s="12">
        <v>0.37583892617449666</v>
      </c>
      <c r="G80" s="8">
        <v>0.23154362416107382</v>
      </c>
      <c r="H80" s="62">
        <v>0.20543806646525681</v>
      </c>
      <c r="I80" s="12">
        <v>0.45317220543806647</v>
      </c>
      <c r="J80" s="33">
        <v>0.24773413897280966</v>
      </c>
      <c r="K80" s="34">
        <v>0.21568627450980393</v>
      </c>
      <c r="L80" s="12">
        <v>0.43137254901960786</v>
      </c>
      <c r="M80" s="12">
        <v>0.23529411764705882</v>
      </c>
      <c r="N80"/>
      <c r="O80"/>
      <c r="P80"/>
      <c r="Q80"/>
      <c r="R80"/>
    </row>
    <row r="81" spans="1:18" x14ac:dyDescent="0.25">
      <c r="A81" s="7" t="s">
        <v>388</v>
      </c>
      <c r="B81" s="102">
        <v>8.5836909871244635E-2</v>
      </c>
      <c r="C81" s="102">
        <v>7.7253218884120178E-2</v>
      </c>
      <c r="D81" s="102">
        <v>9.012875536480687E-2</v>
      </c>
      <c r="E81" s="12">
        <v>7.7181208053691275E-2</v>
      </c>
      <c r="F81" s="12">
        <v>8.7248322147651006E-2</v>
      </c>
      <c r="G81" s="8">
        <v>8.7248322147651006E-2</v>
      </c>
      <c r="H81" s="62">
        <v>9.9697885196374625E-2</v>
      </c>
      <c r="I81" s="12">
        <v>8.7613293051359523E-2</v>
      </c>
      <c r="J81" s="33">
        <v>8.7613293051359523E-2</v>
      </c>
      <c r="K81" s="34">
        <v>9.4771241830065356E-2</v>
      </c>
      <c r="L81" s="12">
        <v>8.4967320261437912E-2</v>
      </c>
      <c r="M81" s="12">
        <v>6.2091503267973858E-2</v>
      </c>
      <c r="N81"/>
      <c r="O81"/>
      <c r="P81"/>
      <c r="Q81"/>
      <c r="R81"/>
    </row>
    <row r="82" spans="1:18" x14ac:dyDescent="0.25">
      <c r="A82" s="7" t="s">
        <v>389</v>
      </c>
      <c r="B82" s="102">
        <v>0.27038626609442062</v>
      </c>
      <c r="C82" s="102">
        <v>0.34763948497854075</v>
      </c>
      <c r="D82" s="102">
        <v>0.13733905579399142</v>
      </c>
      <c r="E82" s="12">
        <v>0.28187919463087246</v>
      </c>
      <c r="F82" s="12">
        <v>0.32885906040268459</v>
      </c>
      <c r="G82" s="8">
        <v>0.13758389261744966</v>
      </c>
      <c r="H82" s="62">
        <v>0.23564954682779457</v>
      </c>
      <c r="I82" s="12">
        <v>0.38066465256797583</v>
      </c>
      <c r="J82" s="33">
        <v>0.13897280966767372</v>
      </c>
      <c r="K82" s="34">
        <v>0.24836601307189543</v>
      </c>
      <c r="L82" s="12">
        <v>0.39215686274509803</v>
      </c>
      <c r="M82" s="12">
        <v>0.19934640522875818</v>
      </c>
      <c r="N82"/>
      <c r="O82"/>
      <c r="P82"/>
      <c r="Q82"/>
      <c r="R82"/>
    </row>
    <row r="83" spans="1:18" x14ac:dyDescent="0.25">
      <c r="A83" s="7" t="s">
        <v>390</v>
      </c>
      <c r="B83" s="102">
        <v>0.20600858369098712</v>
      </c>
      <c r="C83" s="102">
        <v>0.33047210300429186</v>
      </c>
      <c r="D83" s="102">
        <v>0.15021459227467812</v>
      </c>
      <c r="E83" s="12">
        <v>0.20469798657718122</v>
      </c>
      <c r="F83" s="12">
        <v>0.36577181208053694</v>
      </c>
      <c r="G83" s="8">
        <v>0.13422818791946309</v>
      </c>
      <c r="H83" s="62">
        <v>0.19637462235649547</v>
      </c>
      <c r="I83" s="12">
        <v>0.35649546827794559</v>
      </c>
      <c r="J83" s="33">
        <v>0.13897280966767372</v>
      </c>
      <c r="K83" s="34">
        <v>0.14705882352941177</v>
      </c>
      <c r="L83" s="12">
        <v>0.45098039215686275</v>
      </c>
      <c r="M83" s="12">
        <v>0.16339869281045752</v>
      </c>
      <c r="N83"/>
      <c r="O83"/>
      <c r="P83"/>
      <c r="Q83"/>
      <c r="R83"/>
    </row>
    <row r="85" spans="1:18" ht="30" x14ac:dyDescent="0.25">
      <c r="A85" s="104" t="s">
        <v>391</v>
      </c>
      <c r="B85" s="5" t="s">
        <v>3</v>
      </c>
      <c r="C85" s="6" t="s">
        <v>4</v>
      </c>
      <c r="D85" s="6" t="s">
        <v>40</v>
      </c>
      <c r="E85" s="22" t="s">
        <v>92</v>
      </c>
      <c r="F85" s="22" t="s">
        <v>334</v>
      </c>
      <c r="G85" s="22" t="s">
        <v>157</v>
      </c>
      <c r="H85" s="6" t="s">
        <v>392</v>
      </c>
      <c r="N85"/>
      <c r="O85"/>
      <c r="P85"/>
      <c r="Q85"/>
      <c r="R85"/>
    </row>
    <row r="86" spans="1:18" x14ac:dyDescent="0.25">
      <c r="A86" s="7" t="s">
        <v>387</v>
      </c>
      <c r="B86" s="12">
        <v>0.871244635193133</v>
      </c>
      <c r="C86" s="12">
        <v>0.88590604026845643</v>
      </c>
      <c r="D86" s="12">
        <v>0.90634441087613293</v>
      </c>
      <c r="E86" s="12">
        <v>0.88235294117647056</v>
      </c>
      <c r="F86" s="12">
        <v>0.86686390532544377</v>
      </c>
      <c r="G86" s="12">
        <v>0.77944862155388472</v>
      </c>
      <c r="H86" s="12"/>
      <c r="I86" s="25"/>
      <c r="J86" s="25"/>
      <c r="N86"/>
      <c r="O86"/>
      <c r="P86"/>
      <c r="Q86"/>
      <c r="R86"/>
    </row>
    <row r="87" spans="1:18" x14ac:dyDescent="0.25">
      <c r="A87" s="7" t="s">
        <v>356</v>
      </c>
      <c r="B87" s="12">
        <v>0.84120171673819744</v>
      </c>
      <c r="C87" s="12">
        <v>0.81543624161073824</v>
      </c>
      <c r="D87" s="12">
        <v>0.8368580060422961</v>
      </c>
      <c r="E87" s="12">
        <v>0.87908496732026142</v>
      </c>
      <c r="F87" s="12">
        <v>0.8550295857988166</v>
      </c>
      <c r="G87" s="12">
        <v>0.85213032581453629</v>
      </c>
      <c r="H87" s="12"/>
      <c r="I87" s="25"/>
      <c r="J87" s="25"/>
      <c r="N87"/>
      <c r="O87"/>
      <c r="P87"/>
      <c r="Q87"/>
      <c r="R87"/>
    </row>
    <row r="88" spans="1:18" x14ac:dyDescent="0.25">
      <c r="A88" s="7" t="s">
        <v>366</v>
      </c>
      <c r="B88" s="12">
        <v>0.82403433476394861</v>
      </c>
      <c r="C88" s="12">
        <v>0.83221476510067105</v>
      </c>
      <c r="D88" s="12">
        <v>0.83987915407854985</v>
      </c>
      <c r="E88" s="12">
        <v>0.86928104575163401</v>
      </c>
      <c r="F88" s="12">
        <v>0.75739644970414199</v>
      </c>
      <c r="G88" s="12">
        <v>0.78947368421052633</v>
      </c>
      <c r="H88" s="12"/>
      <c r="I88" s="25"/>
      <c r="J88" s="25"/>
      <c r="N88"/>
      <c r="O88"/>
      <c r="P88"/>
      <c r="Q88"/>
      <c r="R88"/>
    </row>
    <row r="89" spans="1:18" x14ac:dyDescent="0.25">
      <c r="A89" s="7" t="s">
        <v>352</v>
      </c>
      <c r="B89" s="12">
        <v>0.81974248927038618</v>
      </c>
      <c r="C89" s="12">
        <v>0.84228187919463082</v>
      </c>
      <c r="D89" s="12">
        <v>0.83987915407854985</v>
      </c>
      <c r="E89" s="12">
        <v>0.86601307189542487</v>
      </c>
      <c r="F89" s="12">
        <v>0.81065088757396453</v>
      </c>
      <c r="G89" s="12">
        <v>0.84210526315789469</v>
      </c>
      <c r="H89" s="12"/>
      <c r="I89" s="25"/>
      <c r="J89" s="25"/>
      <c r="N89"/>
      <c r="O89"/>
      <c r="P89"/>
      <c r="Q89"/>
      <c r="R89"/>
    </row>
    <row r="90" spans="1:18" x14ac:dyDescent="0.25">
      <c r="A90" s="7" t="s">
        <v>385</v>
      </c>
      <c r="B90" s="12">
        <v>0.80686695278969944</v>
      </c>
      <c r="C90" s="12">
        <v>0.83221476510067116</v>
      </c>
      <c r="D90" s="12">
        <v>0.82175226586102723</v>
      </c>
      <c r="E90" s="12">
        <v>0.83986928104575165</v>
      </c>
      <c r="F90" s="12">
        <v>0.83431952662721898</v>
      </c>
      <c r="G90" s="12">
        <v>0.84962406015037595</v>
      </c>
      <c r="H90" s="12"/>
      <c r="I90" s="25"/>
      <c r="J90" s="25"/>
      <c r="N90"/>
      <c r="O90"/>
      <c r="P90"/>
      <c r="Q90"/>
      <c r="R90"/>
    </row>
    <row r="91" spans="1:18" x14ac:dyDescent="0.25">
      <c r="A91" s="7" t="s">
        <v>389</v>
      </c>
      <c r="B91" s="12">
        <v>0.75536480686695284</v>
      </c>
      <c r="C91" s="12">
        <v>0.74832214765100669</v>
      </c>
      <c r="D91" s="12">
        <v>0.75528700906344415</v>
      </c>
      <c r="E91" s="12">
        <v>0.83986928104575165</v>
      </c>
      <c r="F91" s="12">
        <v>0.81360946745562135</v>
      </c>
      <c r="G91" s="12">
        <v>0.76942355889724312</v>
      </c>
      <c r="H91" s="12"/>
      <c r="I91" s="25"/>
      <c r="J91" s="25"/>
      <c r="N91"/>
      <c r="O91"/>
      <c r="P91"/>
      <c r="Q91"/>
      <c r="R91"/>
    </row>
    <row r="92" spans="1:18" x14ac:dyDescent="0.25">
      <c r="A92" s="7" t="s">
        <v>372</v>
      </c>
      <c r="B92" s="12">
        <v>0.73819742489270379</v>
      </c>
      <c r="C92" s="12">
        <v>0.72818791946308725</v>
      </c>
      <c r="D92" s="12">
        <v>0.78549848942598188</v>
      </c>
      <c r="E92" s="12">
        <v>0.77777777777777779</v>
      </c>
      <c r="F92" s="12">
        <v>0.70710059171597628</v>
      </c>
      <c r="G92" s="12">
        <v>0.75939849624060152</v>
      </c>
      <c r="H92" s="12"/>
      <c r="I92" s="25"/>
      <c r="J92" s="25"/>
      <c r="N92"/>
      <c r="O92"/>
      <c r="P92"/>
      <c r="Q92"/>
      <c r="R92"/>
    </row>
    <row r="93" spans="1:18" x14ac:dyDescent="0.25">
      <c r="A93" s="7" t="s">
        <v>390</v>
      </c>
      <c r="B93" s="12">
        <v>0.68669527896995708</v>
      </c>
      <c r="C93" s="12">
        <v>0.7046979865771813</v>
      </c>
      <c r="D93" s="12">
        <v>0.69184290030211482</v>
      </c>
      <c r="E93" s="12">
        <v>0.76143790849673199</v>
      </c>
      <c r="F93" s="12">
        <v>0.7248520710059172</v>
      </c>
      <c r="G93" s="12">
        <v>0.76441102756892232</v>
      </c>
      <c r="H93" s="12"/>
      <c r="I93" s="25"/>
      <c r="J93" s="25"/>
      <c r="N93"/>
      <c r="O93"/>
      <c r="P93"/>
      <c r="Q93"/>
      <c r="R93"/>
    </row>
    <row r="94" spans="1:18" x14ac:dyDescent="0.25">
      <c r="A94" s="7" t="s">
        <v>347</v>
      </c>
      <c r="B94" s="12">
        <v>0.67811158798283266</v>
      </c>
      <c r="C94" s="12">
        <v>0.62416107382550334</v>
      </c>
      <c r="D94" s="12">
        <v>0.63141993957703924</v>
      </c>
      <c r="E94" s="12">
        <v>0.69281045751633985</v>
      </c>
      <c r="F94" s="12">
        <v>0.56804733727810652</v>
      </c>
      <c r="G94" s="12">
        <v>0.61152882205513781</v>
      </c>
      <c r="H94" s="12"/>
      <c r="I94" s="25"/>
      <c r="J94" s="25"/>
      <c r="N94"/>
      <c r="O94"/>
      <c r="P94"/>
      <c r="Q94"/>
      <c r="R94"/>
    </row>
    <row r="95" spans="1:18" ht="30" x14ac:dyDescent="0.25">
      <c r="A95" s="7" t="s">
        <v>343</v>
      </c>
      <c r="B95" s="12">
        <v>0.63090128755364816</v>
      </c>
      <c r="C95" s="12">
        <v>0.66442953020134232</v>
      </c>
      <c r="D95" s="12">
        <v>0.62839879154078548</v>
      </c>
      <c r="E95" s="12">
        <v>0.66013071895424835</v>
      </c>
      <c r="F95" s="12">
        <v>0.61538461538461542</v>
      </c>
      <c r="G95" s="12">
        <v>0.64411027568922308</v>
      </c>
      <c r="H95" s="12"/>
      <c r="I95" s="25"/>
      <c r="J95" s="25"/>
      <c r="N95"/>
      <c r="O95"/>
      <c r="P95"/>
      <c r="Q95"/>
      <c r="R95"/>
    </row>
    <row r="96" spans="1:18" x14ac:dyDescent="0.25">
      <c r="A96" s="7" t="s">
        <v>373</v>
      </c>
      <c r="B96" s="12">
        <v>0.60515021459227469</v>
      </c>
      <c r="C96" s="12">
        <v>0.6308724832214766</v>
      </c>
      <c r="D96" s="12">
        <v>0.66163141993957708</v>
      </c>
      <c r="E96" s="12">
        <v>0.66013071895424835</v>
      </c>
      <c r="F96" s="12">
        <v>0.60946745562130178</v>
      </c>
      <c r="G96" s="12">
        <v>0.70676691729323304</v>
      </c>
      <c r="H96" s="12"/>
      <c r="I96" s="25"/>
      <c r="J96" s="25"/>
      <c r="N96"/>
      <c r="O96"/>
      <c r="P96"/>
      <c r="Q96"/>
      <c r="R96"/>
    </row>
    <row r="97" spans="1:18" x14ac:dyDescent="0.25">
      <c r="A97" s="7" t="s">
        <v>360</v>
      </c>
      <c r="B97" s="12">
        <v>0.57510729613733913</v>
      </c>
      <c r="C97" s="12">
        <v>0.60067114093959728</v>
      </c>
      <c r="D97" s="12">
        <v>0.55287009063444104</v>
      </c>
      <c r="E97" s="12">
        <v>0.53921568627450978</v>
      </c>
      <c r="F97" s="12">
        <v>0.56213017751479288</v>
      </c>
      <c r="G97" s="12">
        <v>0.50125313283208017</v>
      </c>
      <c r="H97" s="12"/>
      <c r="I97" s="25"/>
      <c r="J97" s="25"/>
      <c r="N97"/>
      <c r="O97"/>
      <c r="P97"/>
      <c r="Q97"/>
      <c r="R97"/>
    </row>
    <row r="98" spans="1:18" x14ac:dyDescent="0.25">
      <c r="A98" s="7" t="s">
        <v>375</v>
      </c>
      <c r="B98" s="12">
        <v>0.55793991416309008</v>
      </c>
      <c r="C98" s="12">
        <v>0.5302013422818791</v>
      </c>
      <c r="D98" s="12">
        <v>0.54682779456193353</v>
      </c>
      <c r="E98" s="12">
        <v>0.56209150326797386</v>
      </c>
      <c r="F98" s="12">
        <v>0.52071005917159763</v>
      </c>
      <c r="G98" s="12">
        <v>0.581453634085213</v>
      </c>
      <c r="H98" s="12"/>
      <c r="I98" s="25"/>
      <c r="J98" s="25"/>
      <c r="N98"/>
      <c r="O98"/>
      <c r="P98"/>
      <c r="Q98"/>
      <c r="R98"/>
    </row>
    <row r="99" spans="1:18" x14ac:dyDescent="0.25">
      <c r="A99" s="7" t="s">
        <v>382</v>
      </c>
      <c r="B99" s="12">
        <v>0.52789699570815452</v>
      </c>
      <c r="C99" s="12">
        <v>0.54697986577181212</v>
      </c>
      <c r="D99" s="12">
        <v>0.54380664652567978</v>
      </c>
      <c r="E99" s="12">
        <v>0.52287581699346408</v>
      </c>
      <c r="F99" s="12">
        <v>0.5</v>
      </c>
      <c r="G99" s="12">
        <v>0.57894736842105265</v>
      </c>
      <c r="H99" s="12"/>
      <c r="I99" s="25"/>
      <c r="J99" s="25"/>
      <c r="N99"/>
      <c r="O99"/>
      <c r="P99"/>
      <c r="Q99"/>
      <c r="R99"/>
    </row>
    <row r="100" spans="1:18" x14ac:dyDescent="0.25">
      <c r="A100" s="7" t="s">
        <v>380</v>
      </c>
      <c r="B100" s="12">
        <v>0.52789699570815452</v>
      </c>
      <c r="C100" s="12">
        <v>0.51342281879194629</v>
      </c>
      <c r="D100" s="12">
        <v>0.52567975830815705</v>
      </c>
      <c r="E100" s="12">
        <v>0.59477124183006536</v>
      </c>
      <c r="F100" s="12">
        <v>0.49704142011834318</v>
      </c>
      <c r="G100" s="12">
        <v>0.51378446115288223</v>
      </c>
      <c r="H100" s="12"/>
      <c r="I100" s="25"/>
      <c r="J100" s="25"/>
      <c r="N100"/>
      <c r="O100"/>
      <c r="P100"/>
      <c r="Q100"/>
      <c r="R100"/>
    </row>
    <row r="101" spans="1:18" ht="30" x14ac:dyDescent="0.25">
      <c r="A101" s="7" t="s">
        <v>353</v>
      </c>
      <c r="B101" s="12">
        <v>0.5236051502145922</v>
      </c>
      <c r="C101" s="12">
        <v>0.49328859060402686</v>
      </c>
      <c r="D101" s="12">
        <v>0.58006042296072513</v>
      </c>
      <c r="E101" s="12">
        <v>0.58496732026143794</v>
      </c>
      <c r="F101" s="12">
        <v>0.53254437869822491</v>
      </c>
      <c r="G101" s="12">
        <v>0.60401002506265666</v>
      </c>
      <c r="H101" s="12"/>
      <c r="I101" s="25"/>
      <c r="J101" s="25"/>
      <c r="N101"/>
      <c r="O101"/>
      <c r="P101"/>
      <c r="Q101"/>
      <c r="R101"/>
    </row>
    <row r="102" spans="1:18" x14ac:dyDescent="0.25">
      <c r="A102" s="7" t="s">
        <v>381</v>
      </c>
      <c r="B102" s="12">
        <v>0.5236051502145922</v>
      </c>
      <c r="C102" s="12">
        <v>0.4563758389261745</v>
      </c>
      <c r="D102" s="12">
        <v>0.49546827794561932</v>
      </c>
      <c r="E102" s="12">
        <v>0.49019607843137253</v>
      </c>
      <c r="F102" s="12">
        <v>0.52662721893491127</v>
      </c>
      <c r="G102" s="12">
        <v>0.52380952380952384</v>
      </c>
      <c r="H102" s="12"/>
      <c r="I102" s="25"/>
      <c r="J102" s="25"/>
      <c r="N102"/>
      <c r="O102"/>
      <c r="P102"/>
      <c r="Q102"/>
      <c r="R102"/>
    </row>
    <row r="103" spans="1:18" x14ac:dyDescent="0.25">
      <c r="A103" s="7" t="s">
        <v>342</v>
      </c>
      <c r="B103" s="12">
        <v>0.49356223175965663</v>
      </c>
      <c r="C103" s="12">
        <v>0.55704697986577179</v>
      </c>
      <c r="D103" s="12">
        <v>0.54984894259818728</v>
      </c>
      <c r="E103" s="12">
        <v>0.54248366013071891</v>
      </c>
      <c r="F103" s="12">
        <v>0.48816568047337278</v>
      </c>
      <c r="G103" s="12">
        <v>0.50626566416040097</v>
      </c>
      <c r="H103" s="12"/>
      <c r="I103" s="25"/>
      <c r="J103" s="25"/>
      <c r="N103"/>
      <c r="O103"/>
      <c r="P103"/>
      <c r="Q103"/>
      <c r="R103"/>
    </row>
    <row r="104" spans="1:18" x14ac:dyDescent="0.25">
      <c r="A104" s="7" t="s">
        <v>379</v>
      </c>
      <c r="B104" s="12">
        <v>0.48927038626609443</v>
      </c>
      <c r="C104" s="12">
        <v>0.44966442953020136</v>
      </c>
      <c r="D104" s="12">
        <v>0.52567975830815705</v>
      </c>
      <c r="E104" s="12">
        <v>0.50980392156862742</v>
      </c>
      <c r="F104" s="12">
        <v>0.42603550295857989</v>
      </c>
      <c r="G104" s="12">
        <v>0.45864661654135336</v>
      </c>
      <c r="H104" s="12"/>
      <c r="I104" s="25"/>
      <c r="J104" s="25"/>
      <c r="N104"/>
      <c r="O104"/>
      <c r="P104"/>
      <c r="Q104"/>
      <c r="R104"/>
    </row>
    <row r="105" spans="1:18" ht="30" x14ac:dyDescent="0.25">
      <c r="A105" s="7" t="s">
        <v>386</v>
      </c>
      <c r="B105" s="12">
        <v>0.45064377682403434</v>
      </c>
      <c r="C105" s="12">
        <v>0.44295302013422821</v>
      </c>
      <c r="D105" s="12">
        <v>0.49848942598187312</v>
      </c>
      <c r="E105" s="12">
        <v>0.52941176470588236</v>
      </c>
      <c r="F105" s="12">
        <v>0.48520710059171596</v>
      </c>
      <c r="G105" s="12">
        <v>0.46867167919799496</v>
      </c>
      <c r="H105" s="12"/>
      <c r="I105" s="25"/>
      <c r="J105" s="25"/>
      <c r="N105"/>
      <c r="O105"/>
      <c r="P105"/>
      <c r="Q105"/>
      <c r="R105"/>
    </row>
    <row r="106" spans="1:18" x14ac:dyDescent="0.25">
      <c r="A106" s="7" t="s">
        <v>393</v>
      </c>
      <c r="B106" s="12">
        <v>0.42060085836909872</v>
      </c>
      <c r="C106" s="12">
        <v>0.39932885906040266</v>
      </c>
      <c r="D106" s="12">
        <v>0.32930513595166161</v>
      </c>
      <c r="E106" s="12">
        <v>0.26797385620915032</v>
      </c>
      <c r="F106" s="12">
        <v>0.29289940828402367</v>
      </c>
      <c r="G106" s="12">
        <v>0.2807017543859649</v>
      </c>
      <c r="H106" s="12"/>
      <c r="I106" s="25"/>
      <c r="J106" s="25"/>
      <c r="N106"/>
      <c r="O106"/>
      <c r="P106"/>
      <c r="Q106"/>
      <c r="R106"/>
    </row>
    <row r="107" spans="1:18" x14ac:dyDescent="0.25">
      <c r="A107" s="7" t="s">
        <v>370</v>
      </c>
      <c r="B107" s="12">
        <v>0.39484978540772531</v>
      </c>
      <c r="C107" s="12">
        <v>0.3523489932885906</v>
      </c>
      <c r="D107" s="12">
        <v>0.32930513595166161</v>
      </c>
      <c r="E107" s="12"/>
      <c r="F107" s="12"/>
      <c r="G107" s="12"/>
      <c r="H107" s="12"/>
      <c r="I107" s="25"/>
      <c r="J107" s="25"/>
      <c r="N107"/>
      <c r="O107"/>
      <c r="P107"/>
      <c r="Q107"/>
      <c r="R107"/>
    </row>
    <row r="108" spans="1:18" x14ac:dyDescent="0.25">
      <c r="A108" s="7" t="s">
        <v>376</v>
      </c>
      <c r="B108" s="12">
        <v>0.38626609442060089</v>
      </c>
      <c r="C108" s="12">
        <v>0.4261744966442953</v>
      </c>
      <c r="D108" s="12">
        <v>0.37764350453172207</v>
      </c>
      <c r="E108" s="12">
        <v>0.31045751633986929</v>
      </c>
      <c r="F108" s="12">
        <v>0.26331360946745563</v>
      </c>
      <c r="G108" s="12">
        <v>0.35338345864661652</v>
      </c>
      <c r="H108" s="12"/>
      <c r="I108" s="25"/>
      <c r="J108" s="25"/>
      <c r="N108"/>
      <c r="O108"/>
      <c r="P108"/>
      <c r="Q108"/>
      <c r="R108"/>
    </row>
    <row r="109" spans="1:18" x14ac:dyDescent="0.25">
      <c r="A109" s="7" t="s">
        <v>363</v>
      </c>
      <c r="B109" s="12">
        <v>0.36909871244635195</v>
      </c>
      <c r="C109" s="12">
        <v>0.37583892617449666</v>
      </c>
      <c r="D109" s="12">
        <v>0.37462235649546827</v>
      </c>
      <c r="E109" s="12">
        <v>0.39542483660130717</v>
      </c>
      <c r="F109" s="12">
        <v>0.33431952662721892</v>
      </c>
      <c r="G109" s="12">
        <v>0.42105263157894735</v>
      </c>
      <c r="H109" s="12"/>
      <c r="I109" s="25"/>
      <c r="J109" s="25"/>
      <c r="N109"/>
      <c r="O109"/>
      <c r="P109"/>
      <c r="Q109"/>
      <c r="R109"/>
    </row>
    <row r="110" spans="1:18" x14ac:dyDescent="0.25">
      <c r="A110" s="7" t="s">
        <v>365</v>
      </c>
      <c r="B110" s="12">
        <v>0.36909871244635195</v>
      </c>
      <c r="C110" s="12">
        <v>0.33221476510067116</v>
      </c>
      <c r="D110" s="12">
        <v>0.34743202416918428</v>
      </c>
      <c r="E110" s="12">
        <v>0.36274509803921567</v>
      </c>
      <c r="F110" s="12">
        <v>0.33727810650887574</v>
      </c>
      <c r="G110" s="12">
        <v>0.33333333333333331</v>
      </c>
      <c r="H110" s="12"/>
      <c r="I110" s="25"/>
      <c r="J110" s="25"/>
      <c r="N110"/>
      <c r="O110"/>
      <c r="P110"/>
      <c r="Q110"/>
      <c r="R110"/>
    </row>
    <row r="111" spans="1:18" ht="30" x14ac:dyDescent="0.25">
      <c r="A111" s="7" t="s">
        <v>368</v>
      </c>
      <c r="B111" s="12">
        <v>0.36051502145922742</v>
      </c>
      <c r="C111" s="12">
        <v>0.3523489932885906</v>
      </c>
      <c r="D111" s="12">
        <v>0.34441087613293053</v>
      </c>
      <c r="E111" s="12">
        <v>0.39542483660130717</v>
      </c>
      <c r="F111" s="12">
        <v>0.35207100591715978</v>
      </c>
      <c r="G111" s="12">
        <v>0.36591478696741853</v>
      </c>
      <c r="H111" s="12"/>
      <c r="I111" s="25"/>
      <c r="J111" s="25"/>
      <c r="N111"/>
      <c r="O111"/>
      <c r="P111"/>
      <c r="Q111"/>
      <c r="R111"/>
    </row>
    <row r="112" spans="1:18" x14ac:dyDescent="0.25">
      <c r="A112" s="7" t="s">
        <v>358</v>
      </c>
      <c r="B112" s="12">
        <v>0.36051502145922742</v>
      </c>
      <c r="C112" s="12">
        <v>0.33892617449664431</v>
      </c>
      <c r="D112" s="12">
        <v>0.33534743202416917</v>
      </c>
      <c r="E112" s="12">
        <v>0.25163398692810457</v>
      </c>
      <c r="F112" s="12">
        <v>0.25739644970414199</v>
      </c>
      <c r="G112" s="12">
        <v>0.2807017543859649</v>
      </c>
      <c r="H112" s="12"/>
      <c r="I112" s="25"/>
      <c r="J112" s="25"/>
      <c r="N112"/>
      <c r="O112"/>
      <c r="P112"/>
      <c r="Q112"/>
      <c r="R112"/>
    </row>
    <row r="113" spans="1:18" x14ac:dyDescent="0.25">
      <c r="A113" s="7" t="s">
        <v>367</v>
      </c>
      <c r="B113" s="12">
        <v>0.35622317596566527</v>
      </c>
      <c r="C113" s="12">
        <v>0.31879194630872482</v>
      </c>
      <c r="D113" s="12">
        <v>0.36253776435045315</v>
      </c>
      <c r="E113" s="12">
        <v>0.37908496732026142</v>
      </c>
      <c r="F113" s="12">
        <v>0.30177514792899407</v>
      </c>
      <c r="G113" s="12">
        <v>0.33834586466165412</v>
      </c>
      <c r="H113" s="12"/>
      <c r="I113" s="25"/>
      <c r="J113" s="25"/>
      <c r="N113"/>
      <c r="O113"/>
      <c r="P113"/>
      <c r="Q113"/>
      <c r="R113"/>
    </row>
    <row r="114" spans="1:18" x14ac:dyDescent="0.25">
      <c r="A114" s="7" t="s">
        <v>351</v>
      </c>
      <c r="B114" s="12">
        <v>0.35622317596566522</v>
      </c>
      <c r="C114" s="12">
        <v>0.35570469798657722</v>
      </c>
      <c r="D114" s="12">
        <v>0.3595166163141994</v>
      </c>
      <c r="E114" s="12">
        <v>0.37581699346405228</v>
      </c>
      <c r="F114" s="12">
        <v>0.28402366863905326</v>
      </c>
      <c r="G114" s="12">
        <v>0.37844611528822053</v>
      </c>
      <c r="H114" s="12"/>
      <c r="I114" s="25"/>
      <c r="J114" s="25"/>
      <c r="N114"/>
      <c r="O114"/>
      <c r="P114"/>
      <c r="Q114"/>
      <c r="R114"/>
    </row>
    <row r="115" spans="1:18" x14ac:dyDescent="0.25">
      <c r="A115" s="7" t="s">
        <v>374</v>
      </c>
      <c r="B115" s="12">
        <v>0.35193133047210301</v>
      </c>
      <c r="C115" s="12">
        <v>0.29530201342281875</v>
      </c>
      <c r="D115" s="12">
        <v>0.30815709969788518</v>
      </c>
      <c r="E115" s="12">
        <v>0.30718954248366015</v>
      </c>
      <c r="F115" s="12">
        <v>0.27218934911242604</v>
      </c>
      <c r="G115" s="12">
        <v>0.31077694235588971</v>
      </c>
      <c r="H115" s="12"/>
      <c r="I115" s="25"/>
      <c r="J115" s="25"/>
      <c r="N115"/>
      <c r="O115"/>
      <c r="P115"/>
      <c r="Q115"/>
      <c r="R115"/>
    </row>
    <row r="116" spans="1:18" x14ac:dyDescent="0.25">
      <c r="A116" s="7" t="s">
        <v>344</v>
      </c>
      <c r="B116" s="12">
        <v>0.33047210300429186</v>
      </c>
      <c r="C116" s="12">
        <v>0.30201342281879195</v>
      </c>
      <c r="D116" s="12">
        <v>0.45015105740181272</v>
      </c>
      <c r="E116" s="12">
        <v>0.41176470588235292</v>
      </c>
      <c r="F116" s="12">
        <v>0.35502958579881655</v>
      </c>
      <c r="G116" s="12">
        <v>0.46867167919799496</v>
      </c>
      <c r="H116" s="12"/>
      <c r="I116" s="25"/>
      <c r="J116" s="25"/>
      <c r="N116"/>
      <c r="O116"/>
      <c r="P116"/>
      <c r="Q116"/>
      <c r="R116"/>
    </row>
    <row r="117" spans="1:18" x14ac:dyDescent="0.25">
      <c r="A117" s="7" t="s">
        <v>369</v>
      </c>
      <c r="B117" s="12">
        <v>0.32188841201716739</v>
      </c>
      <c r="C117" s="12">
        <v>0.22147651006711411</v>
      </c>
      <c r="D117" s="12">
        <v>0.21148036253776434</v>
      </c>
      <c r="E117" s="12">
        <v>0.18954248366013071</v>
      </c>
      <c r="F117" s="12">
        <v>8.8757396449704137E-2</v>
      </c>
      <c r="G117" s="12"/>
      <c r="H117" s="12"/>
      <c r="I117" s="25"/>
      <c r="J117" s="25"/>
      <c r="N117"/>
      <c r="O117"/>
      <c r="P117"/>
      <c r="Q117"/>
      <c r="R117"/>
    </row>
    <row r="118" spans="1:18" x14ac:dyDescent="0.25">
      <c r="A118" s="7" t="s">
        <v>345</v>
      </c>
      <c r="B118" s="12">
        <v>0.30472103004291845</v>
      </c>
      <c r="C118" s="12">
        <v>0.29865771812080538</v>
      </c>
      <c r="D118" s="12">
        <v>0.30815709969788518</v>
      </c>
      <c r="E118" s="12">
        <v>0.30065359477124182</v>
      </c>
      <c r="F118" s="12">
        <v>0.21301775147928995</v>
      </c>
      <c r="G118" s="12">
        <v>0.2882205513784461</v>
      </c>
      <c r="H118" s="12"/>
      <c r="I118" s="25"/>
      <c r="J118" s="25"/>
      <c r="N118"/>
      <c r="O118"/>
      <c r="P118"/>
      <c r="Q118"/>
      <c r="R118"/>
    </row>
    <row r="119" spans="1:18" x14ac:dyDescent="0.25">
      <c r="A119" s="7" t="s">
        <v>357</v>
      </c>
      <c r="B119" s="12">
        <v>0.2618025751072961</v>
      </c>
      <c r="C119" s="12">
        <v>0.27181208053691275</v>
      </c>
      <c r="D119" s="12">
        <v>0.27492447129909364</v>
      </c>
      <c r="E119" s="12">
        <v>0.27777777777777779</v>
      </c>
      <c r="F119" s="12">
        <v>0.27218934911242604</v>
      </c>
      <c r="G119" s="12">
        <v>0.26065162907268169</v>
      </c>
      <c r="H119" s="12"/>
      <c r="I119" s="25"/>
      <c r="J119" s="25"/>
      <c r="N119"/>
      <c r="O119"/>
      <c r="P119"/>
      <c r="Q119"/>
      <c r="R119"/>
    </row>
    <row r="120" spans="1:18" x14ac:dyDescent="0.25">
      <c r="A120" s="7" t="s">
        <v>388</v>
      </c>
      <c r="B120" s="12">
        <v>0.25321888412017168</v>
      </c>
      <c r="C120" s="12">
        <v>0.25167785234899326</v>
      </c>
      <c r="D120" s="12">
        <v>0.27492447129909364</v>
      </c>
      <c r="E120" s="12">
        <v>0.24183006535947713</v>
      </c>
      <c r="F120" s="105"/>
      <c r="G120" s="105"/>
      <c r="H120" s="12"/>
      <c r="I120" s="25"/>
      <c r="J120" s="25"/>
      <c r="N120"/>
      <c r="O120"/>
      <c r="P120"/>
      <c r="Q120"/>
      <c r="R120"/>
    </row>
    <row r="121" spans="1:18" x14ac:dyDescent="0.25">
      <c r="A121" s="7" t="s">
        <v>383</v>
      </c>
      <c r="B121" s="12">
        <v>0.25321888412017168</v>
      </c>
      <c r="C121" s="12">
        <v>0.21812080536912754</v>
      </c>
      <c r="D121" s="12">
        <v>0.23867069486404835</v>
      </c>
      <c r="E121" s="12">
        <v>0.18954248366013071</v>
      </c>
      <c r="F121" s="12">
        <v>0.13313609467455623</v>
      </c>
      <c r="G121" s="12">
        <v>0.17293233082706766</v>
      </c>
      <c r="H121" s="12"/>
      <c r="I121" s="25"/>
      <c r="J121" s="25"/>
      <c r="N121"/>
      <c r="O121"/>
      <c r="P121"/>
      <c r="Q121"/>
      <c r="R121"/>
    </row>
    <row r="122" spans="1:18" ht="30" x14ac:dyDescent="0.25">
      <c r="A122" s="7" t="s">
        <v>361</v>
      </c>
      <c r="B122" s="12">
        <v>0.22317596566523606</v>
      </c>
      <c r="C122" s="12">
        <v>0.23154362416107382</v>
      </c>
      <c r="D122" s="12">
        <v>0.21450151057401812</v>
      </c>
      <c r="E122" s="12">
        <v>0.25163398692810457</v>
      </c>
      <c r="F122" s="12">
        <v>0.20414201183431951</v>
      </c>
      <c r="G122" s="12">
        <v>0.19799498746867167</v>
      </c>
      <c r="H122" s="12"/>
      <c r="I122" s="25"/>
      <c r="J122" s="25"/>
      <c r="N122"/>
      <c r="O122"/>
      <c r="P122"/>
      <c r="Q122"/>
      <c r="R122"/>
    </row>
    <row r="123" spans="1:18" ht="30" x14ac:dyDescent="0.25">
      <c r="A123" s="7" t="s">
        <v>377</v>
      </c>
      <c r="B123" s="12">
        <v>0.11158798283261802</v>
      </c>
      <c r="C123" s="12">
        <v>0.15771812080536915</v>
      </c>
      <c r="D123" s="12">
        <v>0.14501510574018128</v>
      </c>
      <c r="E123" s="12">
        <v>0.10784313725490197</v>
      </c>
      <c r="F123" s="12">
        <v>0.11834319526627218</v>
      </c>
      <c r="G123" s="12">
        <v>0.18045112781954886</v>
      </c>
      <c r="H123" s="12"/>
      <c r="I123" s="25"/>
      <c r="J123" s="25"/>
      <c r="N123"/>
      <c r="O123"/>
      <c r="P123"/>
      <c r="Q123"/>
      <c r="R123"/>
    </row>
    <row r="124" spans="1:18" x14ac:dyDescent="0.25">
      <c r="A124" s="7" t="s">
        <v>354</v>
      </c>
      <c r="B124" s="12">
        <v>8.15450643776824E-2</v>
      </c>
      <c r="C124" s="12">
        <v>7.046979865771813E-2</v>
      </c>
      <c r="D124" s="12">
        <v>7.2507552870090641E-2</v>
      </c>
      <c r="E124" s="12">
        <v>6.8627450980392163E-2</v>
      </c>
      <c r="F124" s="12">
        <v>7.1005917159763315E-2</v>
      </c>
      <c r="G124" s="12">
        <v>9.7744360902255634E-2</v>
      </c>
      <c r="H124" s="12"/>
      <c r="I124" s="25"/>
      <c r="J124" s="25"/>
      <c r="N124"/>
      <c r="O124"/>
      <c r="P124"/>
      <c r="Q124"/>
      <c r="R124"/>
    </row>
    <row r="125" spans="1:18" x14ac:dyDescent="0.25">
      <c r="A125" s="7" t="s">
        <v>349</v>
      </c>
      <c r="B125" s="12">
        <v>7.7253218884120178E-2</v>
      </c>
      <c r="C125" s="12">
        <v>8.3892617449664419E-2</v>
      </c>
      <c r="D125" s="12">
        <v>9.0634441087613288E-2</v>
      </c>
      <c r="E125" s="12">
        <v>3.5947712418300651E-2</v>
      </c>
      <c r="F125" s="12">
        <v>4.7337278106508875E-2</v>
      </c>
      <c r="G125" s="12">
        <v>6.5162907268170422E-2</v>
      </c>
      <c r="H125" s="12"/>
      <c r="I125" s="25"/>
      <c r="J125" s="25"/>
      <c r="N125"/>
      <c r="O125"/>
      <c r="P125"/>
      <c r="Q125"/>
      <c r="R125"/>
    </row>
    <row r="126" spans="1:18" x14ac:dyDescent="0.25">
      <c r="A126" s="7" t="s">
        <v>346</v>
      </c>
      <c r="B126" s="12">
        <v>6.4377682403433473E-2</v>
      </c>
      <c r="C126" s="12">
        <v>6.3758389261744972E-2</v>
      </c>
      <c r="D126" s="12">
        <v>7.2507552870090641E-2</v>
      </c>
      <c r="E126" s="12">
        <v>6.8627450980392163E-2</v>
      </c>
      <c r="F126" s="12">
        <v>4.4378698224852069E-2</v>
      </c>
      <c r="G126" s="12">
        <v>5.764411027568922E-2</v>
      </c>
      <c r="H126" s="12"/>
      <c r="I126" s="25"/>
      <c r="J126" s="25"/>
      <c r="N126"/>
      <c r="O126"/>
      <c r="P126"/>
      <c r="Q126"/>
      <c r="R126"/>
    </row>
    <row r="127" spans="1:18" x14ac:dyDescent="0.25">
      <c r="A127" s="7" t="s">
        <v>348</v>
      </c>
      <c r="B127" s="12">
        <v>2.1459227467811159E-2</v>
      </c>
      <c r="C127" s="12">
        <v>3.3557046979865771E-3</v>
      </c>
      <c r="D127" s="12">
        <v>2.1148036253776436E-2</v>
      </c>
      <c r="E127" s="12">
        <v>1.6339869281045753E-2</v>
      </c>
      <c r="F127" s="12">
        <v>2.3668639053254437E-2</v>
      </c>
      <c r="G127" s="12">
        <v>1.7543859649122806E-2</v>
      </c>
      <c r="H127" s="12"/>
      <c r="I127" s="25"/>
      <c r="J127" s="25"/>
      <c r="N127"/>
      <c r="O127"/>
      <c r="P127"/>
      <c r="Q127"/>
      <c r="R127"/>
    </row>
    <row r="129" spans="1:20" s="10" customFormat="1" ht="30" x14ac:dyDescent="0.25">
      <c r="A129" s="4" t="s">
        <v>394</v>
      </c>
      <c r="B129" s="53" t="s">
        <v>3</v>
      </c>
      <c r="C129" s="6" t="s">
        <v>4</v>
      </c>
      <c r="D129" s="6" t="s">
        <v>40</v>
      </c>
      <c r="E129" s="11"/>
      <c r="F129" s="11"/>
      <c r="G129" s="11"/>
      <c r="H129" s="11"/>
      <c r="I129" s="11"/>
    </row>
    <row r="130" spans="1:20" s="10" customFormat="1" x14ac:dyDescent="0.25">
      <c r="A130" s="7" t="s">
        <v>395</v>
      </c>
      <c r="B130" s="12">
        <v>0.45064377682403434</v>
      </c>
      <c r="C130" s="12">
        <v>0.49328859060402686</v>
      </c>
      <c r="D130" s="12">
        <v>0.46223564954682778</v>
      </c>
      <c r="E130" s="11"/>
      <c r="F130" s="106"/>
      <c r="G130" s="11"/>
      <c r="H130" s="11"/>
      <c r="I130" s="11"/>
    </row>
    <row r="131" spans="1:20" s="10" customFormat="1" x14ac:dyDescent="0.25">
      <c r="A131" s="7" t="s">
        <v>396</v>
      </c>
      <c r="B131" s="12">
        <v>0.40772532188841204</v>
      </c>
      <c r="C131" s="12">
        <v>0.37919463087248323</v>
      </c>
      <c r="D131" s="12">
        <v>0.41691842900302117</v>
      </c>
      <c r="E131" s="11"/>
      <c r="F131" s="106"/>
      <c r="G131" s="11"/>
      <c r="H131" s="11"/>
      <c r="I131" s="11"/>
    </row>
    <row r="132" spans="1:20" s="10" customFormat="1" x14ac:dyDescent="0.25">
      <c r="A132" s="7" t="s">
        <v>397</v>
      </c>
      <c r="B132" s="12">
        <v>0.45922746781115881</v>
      </c>
      <c r="C132" s="12">
        <v>0.44966442953020136</v>
      </c>
      <c r="D132" s="12">
        <v>0.47129909365558914</v>
      </c>
      <c r="E132" s="11"/>
      <c r="F132" s="106"/>
      <c r="G132" s="11"/>
      <c r="H132" s="11"/>
      <c r="I132" s="11"/>
    </row>
    <row r="133" spans="1:20" s="10" customFormat="1" ht="30" x14ac:dyDescent="0.25">
      <c r="A133" s="7" t="s">
        <v>398</v>
      </c>
      <c r="B133" s="12">
        <v>5.5793991416309016E-2</v>
      </c>
      <c r="C133" s="12">
        <v>5.7046979865771813E-2</v>
      </c>
      <c r="D133" s="12">
        <v>6.3444108761329304E-2</v>
      </c>
      <c r="E133" s="11"/>
      <c r="F133" s="106"/>
      <c r="G133" s="11"/>
      <c r="H133" s="11"/>
      <c r="I133" s="11"/>
    </row>
    <row r="134" spans="1:20" s="10" customFormat="1" x14ac:dyDescent="0.25">
      <c r="A134" s="7" t="s">
        <v>399</v>
      </c>
      <c r="B134" s="12">
        <v>3.0042918454935622E-2</v>
      </c>
      <c r="C134" s="12">
        <v>3.0201342281879196E-2</v>
      </c>
      <c r="D134" s="12">
        <v>3.0211480362537766E-2</v>
      </c>
      <c r="E134" s="11"/>
      <c r="F134" s="106"/>
      <c r="G134" s="11"/>
      <c r="H134" s="11"/>
      <c r="I134" s="11"/>
    </row>
    <row r="136" spans="1:20" x14ac:dyDescent="0.25">
      <c r="A136" s="143" t="s">
        <v>400</v>
      </c>
      <c r="B136" s="162" t="s">
        <v>3</v>
      </c>
      <c r="C136" s="163"/>
      <c r="D136" s="163"/>
      <c r="E136" s="164"/>
      <c r="F136" s="144" t="s">
        <v>4</v>
      </c>
      <c r="G136" s="145"/>
      <c r="H136" s="145"/>
      <c r="I136" s="181"/>
      <c r="J136" s="172" t="s">
        <v>40</v>
      </c>
      <c r="K136" s="145"/>
      <c r="L136" s="145"/>
      <c r="M136" s="181"/>
      <c r="N136" s="172" t="s">
        <v>92</v>
      </c>
      <c r="O136" s="145"/>
      <c r="P136" s="145"/>
      <c r="Q136" s="146"/>
      <c r="S136" s="19"/>
      <c r="T136" s="19"/>
    </row>
    <row r="137" spans="1:20" ht="30" x14ac:dyDescent="0.25">
      <c r="A137" s="143"/>
      <c r="B137" s="22" t="s">
        <v>146</v>
      </c>
      <c r="C137" s="22" t="s">
        <v>147</v>
      </c>
      <c r="D137" s="22" t="s">
        <v>148</v>
      </c>
      <c r="E137" s="28" t="s">
        <v>36</v>
      </c>
      <c r="F137" s="22" t="s">
        <v>146</v>
      </c>
      <c r="G137" s="22" t="s">
        <v>147</v>
      </c>
      <c r="H137" s="22" t="s">
        <v>148</v>
      </c>
      <c r="I137" s="28" t="s">
        <v>36</v>
      </c>
      <c r="J137" s="22" t="s">
        <v>146</v>
      </c>
      <c r="K137" s="22" t="s">
        <v>147</v>
      </c>
      <c r="L137" s="22" t="s">
        <v>148</v>
      </c>
      <c r="M137" s="28" t="s">
        <v>36</v>
      </c>
      <c r="N137" s="32" t="s">
        <v>146</v>
      </c>
      <c r="O137" s="22" t="s">
        <v>147</v>
      </c>
      <c r="P137" s="22" t="s">
        <v>148</v>
      </c>
      <c r="Q137" s="22" t="s">
        <v>36</v>
      </c>
      <c r="S137" s="19"/>
      <c r="T137" s="19"/>
    </row>
    <row r="138" spans="1:20" x14ac:dyDescent="0.25">
      <c r="A138" s="7" t="s">
        <v>401</v>
      </c>
      <c r="B138" s="58">
        <v>8.2251082251082255E-2</v>
      </c>
      <c r="C138" s="58">
        <v>0.68831168831168832</v>
      </c>
      <c r="D138" s="58">
        <v>0.20346320346320346</v>
      </c>
      <c r="E138" s="58">
        <v>2.5974025974025976E-2</v>
      </c>
      <c r="F138" s="12">
        <v>3.0508474576271188E-2</v>
      </c>
      <c r="G138" s="12">
        <v>0.65423728813559323</v>
      </c>
      <c r="H138" s="12">
        <v>0.28474576271186441</v>
      </c>
      <c r="I138" s="33">
        <v>3.0508474576271188E-2</v>
      </c>
      <c r="J138" s="12">
        <v>6.0422960725075532E-2</v>
      </c>
      <c r="K138" s="12">
        <v>0.53776435045317217</v>
      </c>
      <c r="L138" s="12">
        <v>0.32326283987915405</v>
      </c>
      <c r="M138" s="33">
        <v>7.8549848942598186E-2</v>
      </c>
      <c r="N138" s="34">
        <v>6.535947712418301E-2</v>
      </c>
      <c r="O138" s="12">
        <v>0.60457516339869277</v>
      </c>
      <c r="P138" s="12">
        <v>0.29411764705882354</v>
      </c>
      <c r="Q138" s="12">
        <v>3.5947712418300651E-2</v>
      </c>
      <c r="S138" s="19"/>
      <c r="T138" s="19"/>
    </row>
    <row r="139" spans="1:20" x14ac:dyDescent="0.25">
      <c r="A139" s="7" t="s">
        <v>402</v>
      </c>
      <c r="B139" s="58">
        <v>9.1703056768558958E-2</v>
      </c>
      <c r="C139" s="58">
        <v>0.68122270742358082</v>
      </c>
      <c r="D139" s="58">
        <v>0.21397379912663755</v>
      </c>
      <c r="E139" s="58">
        <v>1.3100436681222707E-2</v>
      </c>
      <c r="F139" s="12">
        <v>2.7210884353741496E-2</v>
      </c>
      <c r="G139" s="12">
        <v>0.66326530612244894</v>
      </c>
      <c r="H139" s="12">
        <v>0.2857142857142857</v>
      </c>
      <c r="I139" s="33">
        <v>2.3809523809523808E-2</v>
      </c>
      <c r="J139" s="12">
        <v>4.8338368580060423E-2</v>
      </c>
      <c r="K139" s="12">
        <v>0.55891238670694865</v>
      </c>
      <c r="L139" s="12">
        <v>0.34441087613293053</v>
      </c>
      <c r="M139" s="33">
        <v>4.8338368580060423E-2</v>
      </c>
      <c r="N139" s="34">
        <v>5.8823529411764705E-2</v>
      </c>
      <c r="O139" s="12">
        <v>0.565359477124183</v>
      </c>
      <c r="P139" s="12">
        <v>0.33333333333333331</v>
      </c>
      <c r="Q139" s="12">
        <v>4.2483660130718956E-2</v>
      </c>
      <c r="S139" s="19"/>
      <c r="T139" s="19"/>
    </row>
    <row r="140" spans="1:20" x14ac:dyDescent="0.25">
      <c r="A140" s="7" t="s">
        <v>403</v>
      </c>
      <c r="B140" s="58">
        <v>8.3333333333333329E-2</v>
      </c>
      <c r="C140" s="58">
        <v>0.46052631578947367</v>
      </c>
      <c r="D140" s="58">
        <v>0.41228070175438597</v>
      </c>
      <c r="E140" s="58">
        <v>4.3859649122807015E-2</v>
      </c>
      <c r="F140" s="12">
        <v>3.4013605442176874E-2</v>
      </c>
      <c r="G140" s="12">
        <v>0.40816326530612246</v>
      </c>
      <c r="H140" s="12">
        <v>0.50680272108843538</v>
      </c>
      <c r="I140" s="33">
        <v>5.1020408163265307E-2</v>
      </c>
      <c r="J140" s="12">
        <v>4.5317220543806644E-2</v>
      </c>
      <c r="K140" s="12">
        <v>0.30513595166163143</v>
      </c>
      <c r="L140" s="12">
        <v>0.54984894259818728</v>
      </c>
      <c r="M140" s="33">
        <v>9.9697885196374625E-2</v>
      </c>
      <c r="N140" s="34">
        <v>7.1895424836601302E-2</v>
      </c>
      <c r="O140" s="12">
        <v>0.41176470588235292</v>
      </c>
      <c r="P140" s="12">
        <v>0.434640522875817</v>
      </c>
      <c r="Q140" s="12">
        <v>8.1699346405228759E-2</v>
      </c>
      <c r="S140" s="19"/>
      <c r="T140" s="19"/>
    </row>
    <row r="141" spans="1:20" x14ac:dyDescent="0.25">
      <c r="C141" s="19"/>
      <c r="R141"/>
    </row>
    <row r="142" spans="1:20" x14ac:dyDescent="0.25">
      <c r="A142" s="143" t="s">
        <v>404</v>
      </c>
      <c r="B142" s="162" t="s">
        <v>3</v>
      </c>
      <c r="C142" s="163"/>
      <c r="D142" s="163"/>
      <c r="E142" s="164"/>
      <c r="F142" s="144" t="s">
        <v>4</v>
      </c>
      <c r="G142" s="145"/>
      <c r="H142" s="145"/>
      <c r="I142" s="146"/>
      <c r="J142" s="144" t="s">
        <v>40</v>
      </c>
      <c r="K142" s="145"/>
      <c r="L142" s="145"/>
      <c r="M142" s="146"/>
      <c r="S142" s="19"/>
      <c r="T142" s="19"/>
    </row>
    <row r="143" spans="1:20" ht="30" x14ac:dyDescent="0.25">
      <c r="A143" s="143"/>
      <c r="B143" s="22" t="s">
        <v>278</v>
      </c>
      <c r="C143" s="22" t="s">
        <v>279</v>
      </c>
      <c r="D143" s="22" t="s">
        <v>280</v>
      </c>
      <c r="E143" s="22" t="s">
        <v>36</v>
      </c>
      <c r="F143" s="22" t="s">
        <v>278</v>
      </c>
      <c r="G143" s="22" t="s">
        <v>279</v>
      </c>
      <c r="H143" s="22" t="s">
        <v>280</v>
      </c>
      <c r="I143" s="22" t="s">
        <v>36</v>
      </c>
      <c r="J143" s="22" t="s">
        <v>278</v>
      </c>
      <c r="K143" s="22" t="s">
        <v>279</v>
      </c>
      <c r="L143" s="22" t="s">
        <v>280</v>
      </c>
      <c r="M143" s="22" t="s">
        <v>36</v>
      </c>
      <c r="S143" s="19"/>
      <c r="T143" s="19"/>
    </row>
    <row r="144" spans="1:20" x14ac:dyDescent="0.25">
      <c r="A144" s="7" t="s">
        <v>405</v>
      </c>
      <c r="B144" s="58">
        <v>8.2608695652173908E-2</v>
      </c>
      <c r="C144" s="58">
        <v>0.67826086956521736</v>
      </c>
      <c r="D144" s="58">
        <v>0.1</v>
      </c>
      <c r="E144" s="58">
        <v>0.1391304347826087</v>
      </c>
      <c r="F144" s="12">
        <v>3.3898305084745763E-2</v>
      </c>
      <c r="G144" s="12">
        <v>0.66101694915254239</v>
      </c>
      <c r="H144" s="12">
        <v>0.14576271186440679</v>
      </c>
      <c r="I144" s="12">
        <v>0.15932203389830507</v>
      </c>
      <c r="J144" s="12">
        <v>1.812688821752266E-2</v>
      </c>
      <c r="K144" s="12">
        <v>0.61933534743202412</v>
      </c>
      <c r="L144" s="12">
        <v>0.16918429003021149</v>
      </c>
      <c r="M144" s="12">
        <v>0.19335347432024169</v>
      </c>
      <c r="S144" s="19"/>
      <c r="T144" s="19"/>
    </row>
    <row r="145" spans="1:20" x14ac:dyDescent="0.25">
      <c r="A145" s="7" t="s">
        <v>406</v>
      </c>
      <c r="B145" s="58">
        <v>8.6956521739130432E-2</v>
      </c>
      <c r="C145" s="58">
        <v>0.64782608695652177</v>
      </c>
      <c r="D145" s="58">
        <v>0.11739130434782609</v>
      </c>
      <c r="E145" s="58">
        <v>0.14782608695652175</v>
      </c>
      <c r="F145" s="12">
        <v>3.7414965986394558E-2</v>
      </c>
      <c r="G145" s="12">
        <v>0.65306122448979587</v>
      </c>
      <c r="H145" s="12">
        <v>0.14625850340136054</v>
      </c>
      <c r="I145" s="12">
        <v>0.16326530612244897</v>
      </c>
      <c r="J145" s="12">
        <v>1.812688821752266E-2</v>
      </c>
      <c r="K145" s="12">
        <v>0.59818731117824775</v>
      </c>
      <c r="L145" s="12">
        <v>0.18429003021148035</v>
      </c>
      <c r="M145" s="12">
        <v>0.19939577039274925</v>
      </c>
      <c r="S145" s="19"/>
      <c r="T145" s="19"/>
    </row>
    <row r="146" spans="1:20" x14ac:dyDescent="0.25">
      <c r="A146" s="7" t="s">
        <v>407</v>
      </c>
      <c r="B146" s="58">
        <v>7.4561403508771926E-2</v>
      </c>
      <c r="C146" s="58">
        <v>0.52192982456140347</v>
      </c>
      <c r="D146" s="58">
        <v>0.25</v>
      </c>
      <c r="E146" s="58">
        <v>0.15350877192982457</v>
      </c>
      <c r="F146" s="12">
        <v>3.7671232876712327E-2</v>
      </c>
      <c r="G146" s="12">
        <v>0.47602739726027399</v>
      </c>
      <c r="H146" s="12">
        <v>0.3047945205479452</v>
      </c>
      <c r="I146" s="12">
        <v>0.1815068493150685</v>
      </c>
      <c r="J146" s="12">
        <v>2.4169184290030211E-2</v>
      </c>
      <c r="K146" s="12">
        <v>0.37160120845921452</v>
      </c>
      <c r="L146" s="12">
        <v>0.38066465256797583</v>
      </c>
      <c r="M146" s="12">
        <v>0.22356495468277945</v>
      </c>
      <c r="S146" s="19"/>
      <c r="T146" s="19"/>
    </row>
    <row r="147" spans="1:20" x14ac:dyDescent="0.25">
      <c r="C147" s="25"/>
      <c r="D147" s="25"/>
      <c r="E147" s="25"/>
      <c r="F147" s="25"/>
      <c r="R147"/>
    </row>
  </sheetData>
  <mergeCells count="13">
    <mergeCell ref="B33:D33"/>
    <mergeCell ref="E33:G33"/>
    <mergeCell ref="H33:J33"/>
    <mergeCell ref="K33:M33"/>
    <mergeCell ref="A136:A137"/>
    <mergeCell ref="B136:E136"/>
    <mergeCell ref="F136:I136"/>
    <mergeCell ref="J136:M136"/>
    <mergeCell ref="N136:Q136"/>
    <mergeCell ref="A142:A143"/>
    <mergeCell ref="B142:E142"/>
    <mergeCell ref="F142:I142"/>
    <mergeCell ref="J142:M142"/>
  </mergeCells>
  <conditionalFormatting sqref="B5:B7">
    <cfRule type="colorScale" priority="18">
      <colorScale>
        <cfvo type="min"/>
        <cfvo type="max"/>
        <color rgb="FFFCFCFF"/>
        <color rgb="FF63BE7B"/>
      </colorScale>
    </cfRule>
    <cfRule type="colorScale" priority="19">
      <colorScale>
        <cfvo type="min"/>
        <cfvo type="max"/>
        <color rgb="FFFFEF9C"/>
        <color rgb="FF63BE7B"/>
      </colorScale>
    </cfRule>
  </conditionalFormatting>
  <conditionalFormatting sqref="B86:B127">
    <cfRule type="colorScale" priority="6">
      <colorScale>
        <cfvo type="min"/>
        <cfvo type="max"/>
        <color rgb="FFFCFCFF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  <cfRule type="colorScale" priority="8">
      <colorScale>
        <cfvo type="min"/>
        <cfvo type="max"/>
        <color rgb="FFFFEF9C"/>
        <color rgb="FF63BE7B"/>
      </colorScale>
    </cfRule>
  </conditionalFormatting>
  <conditionalFormatting sqref="B130:B134">
    <cfRule type="colorScale" priority="3">
      <colorScale>
        <cfvo type="min"/>
        <cfvo type="max"/>
        <color rgb="FFFCFCFF"/>
        <color rgb="FF63BE7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B35:D83">
    <cfRule type="colorScale" priority="17">
      <colorScale>
        <cfvo type="min"/>
        <cfvo type="max"/>
        <color rgb="FFFCFCFF"/>
        <color rgb="FF63BE7B"/>
      </colorScale>
    </cfRule>
  </conditionalFormatting>
  <conditionalFormatting sqref="B138:E140">
    <cfRule type="colorScale" priority="2">
      <colorScale>
        <cfvo type="min"/>
        <cfvo type="max"/>
        <color rgb="FFFCFCFF"/>
        <color rgb="FF63BE7B"/>
      </colorScale>
    </cfRule>
  </conditionalFormatting>
  <conditionalFormatting sqref="B144:E146">
    <cfRule type="colorScale" priority="1">
      <colorScale>
        <cfvo type="min"/>
        <cfvo type="max"/>
        <color rgb="FFFCFCFF"/>
        <color rgb="FF63BE7B"/>
      </colorScale>
    </cfRule>
  </conditionalFormatting>
  <conditionalFormatting sqref="C5:C7">
    <cfRule type="colorScale" priority="24">
      <colorScale>
        <cfvo type="min"/>
        <cfvo type="max"/>
        <color rgb="FFFCFCFF"/>
        <color rgb="FF63BE7B"/>
      </colorScale>
    </cfRule>
    <cfRule type="colorScale" priority="25">
      <colorScale>
        <cfvo type="min"/>
        <cfvo type="max"/>
        <color rgb="FFFFEF9C"/>
        <color rgb="FF63BE7B"/>
      </colorScale>
    </cfRule>
  </conditionalFormatting>
  <conditionalFormatting sqref="C86:C127">
    <cfRule type="colorScale" priority="9">
      <colorScale>
        <cfvo type="min"/>
        <cfvo type="max"/>
        <color rgb="FFFCFCFF"/>
        <color rgb="FF63BE7B"/>
      </colorScale>
    </cfRule>
    <cfRule type="colorScale" priority="10">
      <colorScale>
        <cfvo type="min"/>
        <cfvo type="max"/>
        <color rgb="FFFFEF9C"/>
        <color rgb="FF63BE7B"/>
      </colorScale>
    </cfRule>
    <cfRule type="colorScale" priority="11">
      <colorScale>
        <cfvo type="min"/>
        <cfvo type="max"/>
        <color rgb="FFFFEF9C"/>
        <color rgb="FF63BE7B"/>
      </colorScale>
    </cfRule>
  </conditionalFormatting>
  <conditionalFormatting sqref="C130:C134">
    <cfRule type="colorScale" priority="22">
      <colorScale>
        <cfvo type="min"/>
        <cfvo type="max"/>
        <color rgb="FFFCFCFF"/>
        <color rgb="FF63BE7B"/>
      </colorScale>
    </cfRule>
    <cfRule type="colorScale" priority="23">
      <colorScale>
        <cfvo type="min"/>
        <cfvo type="max"/>
        <color rgb="FFFFEF9C"/>
        <color rgb="FF63BE7B"/>
      </colorScale>
    </cfRule>
  </conditionalFormatting>
  <conditionalFormatting sqref="D5:D8">
    <cfRule type="colorScale" priority="49">
      <colorScale>
        <cfvo type="min"/>
        <cfvo type="max"/>
        <color rgb="FFFFEF9C"/>
        <color rgb="FF63BE7B"/>
      </colorScale>
    </cfRule>
  </conditionalFormatting>
  <conditionalFormatting sqref="D86:D127">
    <cfRule type="colorScale" priority="13">
      <colorScale>
        <cfvo type="min"/>
        <cfvo type="max"/>
        <color rgb="FFFFEF9C"/>
        <color rgb="FF63BE7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D130:D134">
    <cfRule type="colorScale" priority="40">
      <colorScale>
        <cfvo type="min"/>
        <cfvo type="max"/>
        <color rgb="FFFCFCFF"/>
        <color rgb="FF63BE7B"/>
      </colorScale>
    </cfRule>
    <cfRule type="colorScale" priority="41">
      <colorScale>
        <cfvo type="min"/>
        <cfvo type="max"/>
        <color rgb="FFFFEF9C"/>
        <color rgb="FF63BE7B"/>
      </colorScale>
    </cfRule>
  </conditionalFormatting>
  <conditionalFormatting sqref="D5:G7">
    <cfRule type="colorScale" priority="38">
      <colorScale>
        <cfvo type="min"/>
        <cfvo type="max"/>
        <color rgb="FFFCFCFF"/>
        <color rgb="FF63BE7B"/>
      </colorScale>
    </cfRule>
  </conditionalFormatting>
  <conditionalFormatting sqref="D86:G127">
    <cfRule type="colorScale" priority="12">
      <colorScale>
        <cfvo type="min"/>
        <cfvo type="max"/>
        <color rgb="FFFCFCFF"/>
        <color rgb="FF63BE7B"/>
      </colorScale>
    </cfRule>
  </conditionalFormatting>
  <conditionalFormatting sqref="E86:E127">
    <cfRule type="colorScale" priority="16">
      <colorScale>
        <cfvo type="min"/>
        <cfvo type="max"/>
        <color rgb="FFFFEF9C"/>
        <color rgb="FF63BE7B"/>
      </colorScale>
    </cfRule>
  </conditionalFormatting>
  <conditionalFormatting sqref="E5:G8">
    <cfRule type="colorScale" priority="52">
      <colorScale>
        <cfvo type="min"/>
        <cfvo type="max"/>
        <color rgb="FFFFEF9C"/>
        <color rgb="FF63BE7B"/>
      </colorScale>
    </cfRule>
  </conditionalFormatting>
  <conditionalFormatting sqref="E35:G42 E44:G47 E49:G51 E53:G56 E58:G63 E65:G70 E72:G76 E78:G83">
    <cfRule type="colorScale" priority="51">
      <colorScale>
        <cfvo type="min"/>
        <cfvo type="max"/>
        <color rgb="FFFFEF9C"/>
        <color rgb="FF63BE7B"/>
      </colorScale>
    </cfRule>
  </conditionalFormatting>
  <conditionalFormatting sqref="E35:G83">
    <cfRule type="colorScale" priority="37">
      <colorScale>
        <cfvo type="min"/>
        <cfvo type="max"/>
        <color rgb="FFFCFCFF"/>
        <color rgb="FF63BE7B"/>
      </colorScale>
    </cfRule>
  </conditionalFormatting>
  <conditionalFormatting sqref="E43:G43">
    <cfRule type="colorScale" priority="48">
      <colorScale>
        <cfvo type="min"/>
        <cfvo type="max"/>
        <color rgb="FFFFEF9C"/>
        <color rgb="FF63BE7B"/>
      </colorScale>
    </cfRule>
  </conditionalFormatting>
  <conditionalFormatting sqref="E48:G48">
    <cfRule type="colorScale" priority="47">
      <colorScale>
        <cfvo type="min"/>
        <cfvo type="max"/>
        <color rgb="FFFFEF9C"/>
        <color rgb="FF63BE7B"/>
      </colorScale>
    </cfRule>
  </conditionalFormatting>
  <conditionalFormatting sqref="E52:G52">
    <cfRule type="colorScale" priority="46">
      <colorScale>
        <cfvo type="min"/>
        <cfvo type="max"/>
        <color rgb="FFFFEF9C"/>
        <color rgb="FF63BE7B"/>
      </colorScale>
    </cfRule>
  </conditionalFormatting>
  <conditionalFormatting sqref="E57:G57">
    <cfRule type="colorScale" priority="45">
      <colorScale>
        <cfvo type="min"/>
        <cfvo type="max"/>
        <color rgb="FFFFEF9C"/>
        <color rgb="FF63BE7B"/>
      </colorScale>
    </cfRule>
  </conditionalFormatting>
  <conditionalFormatting sqref="E64:G64">
    <cfRule type="colorScale" priority="44">
      <colorScale>
        <cfvo type="min"/>
        <cfvo type="max"/>
        <color rgb="FFFFEF9C"/>
        <color rgb="FF63BE7B"/>
      </colorScale>
    </cfRule>
  </conditionalFormatting>
  <conditionalFormatting sqref="E71:G71">
    <cfRule type="colorScale" priority="43">
      <colorScale>
        <cfvo type="min"/>
        <cfvo type="max"/>
        <color rgb="FFFFEF9C"/>
        <color rgb="FF63BE7B"/>
      </colorScale>
    </cfRule>
  </conditionalFormatting>
  <conditionalFormatting sqref="E77:G77">
    <cfRule type="colorScale" priority="42">
      <colorScale>
        <cfvo type="min"/>
        <cfvo type="max"/>
        <color rgb="FFFFEF9C"/>
        <color rgb="FF63BE7B"/>
      </colorScale>
    </cfRule>
  </conditionalFormatting>
  <conditionalFormatting sqref="E86:G1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F138:I140">
    <cfRule type="colorScale" priority="39">
      <colorScale>
        <cfvo type="min"/>
        <cfvo type="max"/>
        <color rgb="FFFCFCFF"/>
        <color rgb="FF63BE7B"/>
      </colorScale>
    </cfRule>
    <cfRule type="colorScale" priority="50">
      <colorScale>
        <cfvo type="min"/>
        <cfvo type="max"/>
        <color rgb="FFFFEF9C"/>
        <color rgb="FF63BE7B"/>
      </colorScale>
    </cfRule>
  </conditionalFormatting>
  <conditionalFormatting sqref="F144:I146 C147:F147">
    <cfRule type="colorScale" priority="53">
      <colorScale>
        <cfvo type="min"/>
        <cfvo type="max"/>
        <color rgb="FFFCFCFF"/>
        <color rgb="FF63BE7B"/>
      </colorScale>
    </cfRule>
  </conditionalFormatting>
  <conditionalFormatting sqref="H35:J42 H44:J47 H49:J51 H53:J56 H58:J63 H65:J70 H72:J76 H78:J83">
    <cfRule type="colorScale" priority="35">
      <colorScale>
        <cfvo type="min"/>
        <cfvo type="max"/>
        <color rgb="FFFFEF9C"/>
        <color rgb="FF63BE7B"/>
      </colorScale>
    </cfRule>
  </conditionalFormatting>
  <conditionalFormatting sqref="H35:J83">
    <cfRule type="colorScale" priority="27">
      <colorScale>
        <cfvo type="min"/>
        <cfvo type="max"/>
        <color rgb="FFFCFCFF"/>
        <color rgb="FF63BE7B"/>
      </colorScale>
    </cfRule>
    <cfRule type="colorScale" priority="36">
      <colorScale>
        <cfvo type="min"/>
        <cfvo type="max"/>
        <color rgb="FFFCFCFF"/>
        <color rgb="FF63BE7B"/>
      </colorScale>
    </cfRule>
  </conditionalFormatting>
  <conditionalFormatting sqref="H43:J43">
    <cfRule type="colorScale" priority="34">
      <colorScale>
        <cfvo type="min"/>
        <cfvo type="max"/>
        <color rgb="FFFFEF9C"/>
        <color rgb="FF63BE7B"/>
      </colorScale>
    </cfRule>
  </conditionalFormatting>
  <conditionalFormatting sqref="H48:J48">
    <cfRule type="colorScale" priority="33">
      <colorScale>
        <cfvo type="min"/>
        <cfvo type="max"/>
        <color rgb="FFFFEF9C"/>
        <color rgb="FF63BE7B"/>
      </colorScale>
    </cfRule>
  </conditionalFormatting>
  <conditionalFormatting sqref="H52:J52">
    <cfRule type="colorScale" priority="32">
      <colorScale>
        <cfvo type="min"/>
        <cfvo type="max"/>
        <color rgb="FFFFEF9C"/>
        <color rgb="FF63BE7B"/>
      </colorScale>
    </cfRule>
  </conditionalFormatting>
  <conditionalFormatting sqref="H57:J57">
    <cfRule type="colorScale" priority="31">
      <colorScale>
        <cfvo type="min"/>
        <cfvo type="max"/>
        <color rgb="FFFFEF9C"/>
        <color rgb="FF63BE7B"/>
      </colorScale>
    </cfRule>
  </conditionalFormatting>
  <conditionalFormatting sqref="H64:J64">
    <cfRule type="colorScale" priority="30">
      <colorScale>
        <cfvo type="min"/>
        <cfvo type="max"/>
        <color rgb="FFFFEF9C"/>
        <color rgb="FF63BE7B"/>
      </colorScale>
    </cfRule>
  </conditionalFormatting>
  <conditionalFormatting sqref="H71:J71">
    <cfRule type="colorScale" priority="29">
      <colorScale>
        <cfvo type="min"/>
        <cfvo type="max"/>
        <color rgb="FFFFEF9C"/>
        <color rgb="FF63BE7B"/>
      </colorScale>
    </cfRule>
  </conditionalFormatting>
  <conditionalFormatting sqref="H77:J77">
    <cfRule type="colorScale" priority="28">
      <colorScale>
        <cfvo type="min"/>
        <cfvo type="max"/>
        <color rgb="FFFFEF9C"/>
        <color rgb="FF63BE7B"/>
      </colorScale>
    </cfRule>
  </conditionalFormatting>
  <conditionalFormatting sqref="H10:XFD10 F18:XFD18 A11:XFD17 A19:XFD31">
    <cfRule type="colorScale" priority="54">
      <colorScale>
        <cfvo type="min"/>
        <cfvo type="max"/>
        <color rgb="FFFCFCFF"/>
        <color rgb="FF63BE7B"/>
      </colorScale>
    </cfRule>
    <cfRule type="colorScale" priority="55">
      <colorScale>
        <cfvo type="min"/>
        <cfvo type="max"/>
        <color rgb="FFFFEF9C"/>
        <color rgb="FF63BE7B"/>
      </colorScale>
    </cfRule>
  </conditionalFormatting>
  <conditionalFormatting sqref="I86:J127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144:M146">
    <cfRule type="colorScale" priority="21">
      <colorScale>
        <cfvo type="min"/>
        <cfvo type="max"/>
        <color rgb="FFFCFCFF"/>
        <color rgb="FF63BE7B"/>
      </colorScale>
    </cfRule>
  </conditionalFormatting>
  <conditionalFormatting sqref="J138:Q140">
    <cfRule type="colorScale" priority="20">
      <colorScale>
        <cfvo type="min"/>
        <cfvo type="max"/>
        <color rgb="FFFCFCFF"/>
        <color rgb="FF63BE7B"/>
      </colorScale>
    </cfRule>
  </conditionalFormatting>
  <conditionalFormatting sqref="K35:M83">
    <cfRule type="colorScale" priority="26">
      <colorScale>
        <cfvo type="min"/>
        <cfvo type="max"/>
        <color rgb="FFFCFCFF"/>
        <color rgb="FF63BE7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F79A852B-02D3-4AD7-A5CC-A50BF5B0D8FC}">
          <x14:colorSeries theme="9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Soodustused_2024!B86:G86</xm:f>
              <xm:sqref>H86</xm:sqref>
            </x14:sparkline>
            <x14:sparkline>
              <xm:f>Soodustused_2024!B87:G87</xm:f>
              <xm:sqref>H87</xm:sqref>
            </x14:sparkline>
            <x14:sparkline>
              <xm:f>Soodustused_2024!B88:G88</xm:f>
              <xm:sqref>H88</xm:sqref>
            </x14:sparkline>
            <x14:sparkline>
              <xm:f>Soodustused_2024!B89:G89</xm:f>
              <xm:sqref>H89</xm:sqref>
            </x14:sparkline>
            <x14:sparkline>
              <xm:f>Soodustused_2024!B90:G90</xm:f>
              <xm:sqref>H90</xm:sqref>
            </x14:sparkline>
            <x14:sparkline>
              <xm:f>Soodustused_2024!B91:G91</xm:f>
              <xm:sqref>H91</xm:sqref>
            </x14:sparkline>
            <x14:sparkline>
              <xm:f>Soodustused_2024!B92:G92</xm:f>
              <xm:sqref>H92</xm:sqref>
            </x14:sparkline>
            <x14:sparkline>
              <xm:f>Soodustused_2024!B93:G93</xm:f>
              <xm:sqref>H93</xm:sqref>
            </x14:sparkline>
            <x14:sparkline>
              <xm:f>Soodustused_2024!B94:G94</xm:f>
              <xm:sqref>H94</xm:sqref>
            </x14:sparkline>
            <x14:sparkline>
              <xm:f>Soodustused_2024!B95:G95</xm:f>
              <xm:sqref>H95</xm:sqref>
            </x14:sparkline>
            <x14:sparkline>
              <xm:f>Soodustused_2024!B96:G96</xm:f>
              <xm:sqref>H96</xm:sqref>
            </x14:sparkline>
            <x14:sparkline>
              <xm:f>Soodustused_2024!B97:G97</xm:f>
              <xm:sqref>H97</xm:sqref>
            </x14:sparkline>
            <x14:sparkline>
              <xm:f>Soodustused_2024!B98:G98</xm:f>
              <xm:sqref>H98</xm:sqref>
            </x14:sparkline>
            <x14:sparkline>
              <xm:f>Soodustused_2024!B99:G99</xm:f>
              <xm:sqref>H99</xm:sqref>
            </x14:sparkline>
            <x14:sparkline>
              <xm:f>Soodustused_2024!B100:G100</xm:f>
              <xm:sqref>H100</xm:sqref>
            </x14:sparkline>
            <x14:sparkline>
              <xm:f>Soodustused_2024!B101:G101</xm:f>
              <xm:sqref>H101</xm:sqref>
            </x14:sparkline>
            <x14:sparkline>
              <xm:f>Soodustused_2024!B102:G102</xm:f>
              <xm:sqref>H102</xm:sqref>
            </x14:sparkline>
            <x14:sparkline>
              <xm:f>Soodustused_2024!B103:G103</xm:f>
              <xm:sqref>H103</xm:sqref>
            </x14:sparkline>
            <x14:sparkline>
              <xm:f>Soodustused_2024!B104:G104</xm:f>
              <xm:sqref>H104</xm:sqref>
            </x14:sparkline>
            <x14:sparkline>
              <xm:f>Soodustused_2024!B105:G105</xm:f>
              <xm:sqref>H105</xm:sqref>
            </x14:sparkline>
            <x14:sparkline>
              <xm:f>Soodustused_2024!B106:G106</xm:f>
              <xm:sqref>H106</xm:sqref>
            </x14:sparkline>
            <x14:sparkline>
              <xm:f>Soodustused_2024!B107:G107</xm:f>
              <xm:sqref>H107</xm:sqref>
            </x14:sparkline>
            <x14:sparkline>
              <xm:f>Soodustused_2024!B108:G108</xm:f>
              <xm:sqref>H108</xm:sqref>
            </x14:sparkline>
            <x14:sparkline>
              <xm:f>Soodustused_2024!B109:G109</xm:f>
              <xm:sqref>H109</xm:sqref>
            </x14:sparkline>
            <x14:sparkline>
              <xm:f>Soodustused_2024!B110:G110</xm:f>
              <xm:sqref>H110</xm:sqref>
            </x14:sparkline>
            <x14:sparkline>
              <xm:f>Soodustused_2024!B111:G111</xm:f>
              <xm:sqref>H111</xm:sqref>
            </x14:sparkline>
            <x14:sparkline>
              <xm:f>Soodustused_2024!B112:G112</xm:f>
              <xm:sqref>H112</xm:sqref>
            </x14:sparkline>
            <x14:sparkline>
              <xm:f>Soodustused_2024!B113:G113</xm:f>
              <xm:sqref>H113</xm:sqref>
            </x14:sparkline>
            <x14:sparkline>
              <xm:f>Soodustused_2024!B114:G114</xm:f>
              <xm:sqref>H114</xm:sqref>
            </x14:sparkline>
            <x14:sparkline>
              <xm:f>Soodustused_2024!B115:G115</xm:f>
              <xm:sqref>H115</xm:sqref>
            </x14:sparkline>
            <x14:sparkline>
              <xm:f>Soodustused_2024!B116:G116</xm:f>
              <xm:sqref>H116</xm:sqref>
            </x14:sparkline>
            <x14:sparkline>
              <xm:f>Soodustused_2024!B117:G117</xm:f>
              <xm:sqref>H117</xm:sqref>
            </x14:sparkline>
            <x14:sparkline>
              <xm:f>Soodustused_2024!B118:G118</xm:f>
              <xm:sqref>H118</xm:sqref>
            </x14:sparkline>
            <x14:sparkline>
              <xm:f>Soodustused_2024!B119:G119</xm:f>
              <xm:sqref>H119</xm:sqref>
            </x14:sparkline>
            <x14:sparkline>
              <xm:f>Soodustused_2024!B120:G120</xm:f>
              <xm:sqref>H120</xm:sqref>
            </x14:sparkline>
            <x14:sparkline>
              <xm:f>Soodustused_2024!B121:G121</xm:f>
              <xm:sqref>H121</xm:sqref>
            </x14:sparkline>
            <x14:sparkline>
              <xm:f>Soodustused_2024!B122:G122</xm:f>
              <xm:sqref>H122</xm:sqref>
            </x14:sparkline>
            <x14:sparkline>
              <xm:f>Soodustused_2024!B123:G123</xm:f>
              <xm:sqref>H123</xm:sqref>
            </x14:sparkline>
            <x14:sparkline>
              <xm:f>Soodustused_2024!B124:G124</xm:f>
              <xm:sqref>H124</xm:sqref>
            </x14:sparkline>
            <x14:sparkline>
              <xm:f>Soodustused_2024!B125:G125</xm:f>
              <xm:sqref>H125</xm:sqref>
            </x14:sparkline>
            <x14:sparkline>
              <xm:f>Soodustused_2024!B126:G126</xm:f>
              <xm:sqref>H126</xm:sqref>
            </x14:sparkline>
            <x14:sparkline>
              <xm:f>Soodustused_2024!B127:G127</xm:f>
              <xm:sqref>H127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78B4-E0CE-4E68-AB46-8BD55AAE46F7}">
  <dimension ref="A1:U60"/>
  <sheetViews>
    <sheetView showGridLines="0"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5" x14ac:dyDescent="0.25"/>
  <cols>
    <col min="1" max="1" width="66.140625" style="20" customWidth="1"/>
    <col min="2" max="2" width="13.5703125" style="20" customWidth="1"/>
    <col min="3" max="17" width="13.5703125" style="19" customWidth="1"/>
    <col min="18" max="19" width="13.5703125" customWidth="1"/>
  </cols>
  <sheetData>
    <row r="1" spans="1:17" s="10" customFormat="1" ht="20.25" thickBot="1" x14ac:dyDescent="0.35">
      <c r="A1" s="9" t="s">
        <v>37</v>
      </c>
      <c r="B1" s="9"/>
      <c r="C1" s="9"/>
      <c r="D1" s="9"/>
      <c r="E1" s="9"/>
      <c r="F1" s="9"/>
      <c r="G1" s="9"/>
      <c r="H1" s="9"/>
      <c r="I1" s="9"/>
    </row>
    <row r="2" spans="1:17" ht="16.5" thickTop="1" x14ac:dyDescent="0.25">
      <c r="A2" s="2" t="s">
        <v>38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s="10" customFormat="1" x14ac:dyDescent="0.25">
      <c r="A3" s="11"/>
      <c r="B3" s="11"/>
      <c r="C3" s="11"/>
      <c r="D3" s="11"/>
      <c r="E3" s="11"/>
      <c r="F3" s="11"/>
    </row>
    <row r="4" spans="1:17" s="11" customFormat="1" ht="30" x14ac:dyDescent="0.25">
      <c r="A4" s="4" t="s">
        <v>39</v>
      </c>
      <c r="B4" s="5" t="s">
        <v>3</v>
      </c>
      <c r="C4" s="6" t="s">
        <v>4</v>
      </c>
      <c r="D4" s="6" t="s">
        <v>40</v>
      </c>
      <c r="H4" s="10"/>
      <c r="I4" s="10"/>
      <c r="J4" s="10"/>
      <c r="K4" s="10"/>
      <c r="L4" s="10"/>
      <c r="M4" s="10"/>
      <c r="N4" s="10"/>
      <c r="O4" s="10"/>
      <c r="P4" s="10"/>
    </row>
    <row r="5" spans="1:17" s="11" customFormat="1" x14ac:dyDescent="0.25">
      <c r="A5" s="7" t="s">
        <v>41</v>
      </c>
      <c r="B5" s="12">
        <v>0.17288135593220338</v>
      </c>
      <c r="C5" s="12">
        <v>0.23404255319148937</v>
      </c>
      <c r="D5" s="12">
        <v>0.17718446601941748</v>
      </c>
      <c r="E5" s="13"/>
      <c r="F5" s="13"/>
      <c r="G5" s="13"/>
      <c r="H5" s="13"/>
      <c r="I5" s="13"/>
      <c r="J5" s="10"/>
      <c r="K5" s="14"/>
      <c r="L5" s="13"/>
      <c r="M5" s="13"/>
      <c r="N5" s="13"/>
      <c r="O5" s="13"/>
      <c r="P5" s="13"/>
    </row>
    <row r="6" spans="1:17" s="11" customFormat="1" x14ac:dyDescent="0.25">
      <c r="A6" s="7" t="s">
        <v>42</v>
      </c>
      <c r="B6" s="12">
        <v>0.4576271186440678</v>
      </c>
      <c r="C6" s="12">
        <v>0.37234042553191488</v>
      </c>
      <c r="D6" s="12">
        <v>0.4344660194174757</v>
      </c>
      <c r="E6" s="13"/>
      <c r="F6" s="13"/>
      <c r="G6" s="13"/>
      <c r="H6" s="13"/>
      <c r="I6" s="13"/>
      <c r="J6" s="10"/>
      <c r="K6" s="14"/>
      <c r="L6" s="13"/>
      <c r="M6" s="13"/>
      <c r="N6" s="13"/>
      <c r="O6" s="13"/>
      <c r="P6" s="13"/>
    </row>
    <row r="7" spans="1:17" s="11" customFormat="1" ht="30" x14ac:dyDescent="0.25">
      <c r="A7" s="7" t="s">
        <v>43</v>
      </c>
      <c r="B7" s="12">
        <v>0.23050847457627119</v>
      </c>
      <c r="C7" s="12">
        <v>0.15425531914893617</v>
      </c>
      <c r="D7" s="12">
        <v>0.20631067961165048</v>
      </c>
      <c r="E7" s="13"/>
      <c r="F7" s="13"/>
      <c r="G7" s="13"/>
      <c r="H7" s="13"/>
      <c r="I7" s="13"/>
      <c r="J7" s="10"/>
      <c r="K7" s="14"/>
      <c r="L7" s="13"/>
      <c r="M7" s="13"/>
      <c r="N7" s="13"/>
      <c r="O7" s="13"/>
      <c r="P7" s="13"/>
    </row>
    <row r="8" spans="1:17" s="11" customFormat="1" ht="30" x14ac:dyDescent="0.25">
      <c r="A8" s="7" t="s">
        <v>44</v>
      </c>
      <c r="B8" s="12">
        <v>0.66440677966101691</v>
      </c>
      <c r="C8" s="12">
        <v>0.61170212765957444</v>
      </c>
      <c r="D8" s="12">
        <v>0.68446601941747576</v>
      </c>
      <c r="E8" s="13"/>
      <c r="F8" s="13"/>
      <c r="G8" s="13"/>
      <c r="H8" s="13"/>
      <c r="I8" s="13"/>
      <c r="J8" s="10"/>
      <c r="K8" s="14"/>
      <c r="L8" s="13"/>
      <c r="M8" s="13"/>
      <c r="N8" s="13"/>
      <c r="O8" s="13"/>
      <c r="P8" s="13"/>
    </row>
    <row r="9" spans="1:17" s="11" customFormat="1" ht="30" x14ac:dyDescent="0.25">
      <c r="A9" s="7" t="s">
        <v>45</v>
      </c>
      <c r="B9" s="12">
        <v>0.2</v>
      </c>
      <c r="C9" s="12">
        <v>0.15691489361702127</v>
      </c>
      <c r="D9" s="12">
        <v>0.14320388349514562</v>
      </c>
      <c r="E9" s="13"/>
      <c r="F9" s="13"/>
      <c r="G9" s="13"/>
      <c r="H9" s="13"/>
      <c r="I9" s="13"/>
      <c r="J9" s="10"/>
      <c r="K9" s="14"/>
      <c r="L9" s="13"/>
      <c r="M9" s="13"/>
      <c r="N9" s="13"/>
      <c r="O9" s="13"/>
      <c r="P9" s="13"/>
    </row>
    <row r="10" spans="1:17" s="11" customFormat="1" ht="30" x14ac:dyDescent="0.25">
      <c r="A10" s="7" t="s">
        <v>46</v>
      </c>
      <c r="B10" s="12">
        <v>0.28135593220338984</v>
      </c>
      <c r="C10" s="12">
        <v>0.21010638297872342</v>
      </c>
      <c r="D10" s="12">
        <v>0.220873786407767</v>
      </c>
      <c r="E10" s="13"/>
      <c r="F10" s="13"/>
      <c r="G10" s="13"/>
      <c r="H10" s="13"/>
      <c r="I10" s="13"/>
      <c r="J10" s="10"/>
      <c r="K10" s="10"/>
      <c r="L10" s="10"/>
      <c r="M10" s="10"/>
      <c r="N10" s="10"/>
    </row>
    <row r="11" spans="1:17" s="11" customFormat="1" x14ac:dyDescent="0.25">
      <c r="A11" s="7" t="s">
        <v>47</v>
      </c>
      <c r="B11" s="12">
        <v>0.2711864406779661</v>
      </c>
      <c r="C11" s="12">
        <v>0.23670212765957446</v>
      </c>
      <c r="D11" s="12">
        <v>0.22330097087378642</v>
      </c>
      <c r="E11" s="13"/>
      <c r="F11" s="13"/>
      <c r="G11" s="13"/>
      <c r="H11" s="13"/>
      <c r="I11" s="13"/>
      <c r="J11" s="10"/>
      <c r="K11" s="10"/>
      <c r="L11" s="10"/>
      <c r="M11" s="10"/>
      <c r="N11" s="10"/>
    </row>
    <row r="12" spans="1:17" s="11" customFormat="1" x14ac:dyDescent="0.25">
      <c r="A12" s="7" t="s">
        <v>48</v>
      </c>
      <c r="B12" s="12">
        <v>0.20338983050847459</v>
      </c>
      <c r="C12" s="12">
        <v>0.1702127659574468</v>
      </c>
      <c r="D12" s="12">
        <v>0.18446601941747573</v>
      </c>
      <c r="E12" s="13"/>
      <c r="F12" s="13"/>
      <c r="G12" s="13"/>
      <c r="H12" s="13"/>
      <c r="I12" s="13"/>
      <c r="J12" s="10"/>
      <c r="K12" s="10"/>
      <c r="L12" s="10"/>
      <c r="M12" s="10"/>
      <c r="N12" s="10"/>
    </row>
    <row r="13" spans="1:17" s="11" customFormat="1" x14ac:dyDescent="0.25">
      <c r="A13" s="7" t="s">
        <v>49</v>
      </c>
      <c r="B13" s="12">
        <v>0.27457627118644068</v>
      </c>
      <c r="C13" s="12">
        <v>0.2047872340425532</v>
      </c>
      <c r="D13" s="12">
        <v>0.21601941747572814</v>
      </c>
      <c r="E13" s="13"/>
      <c r="F13" s="13"/>
      <c r="G13" s="13"/>
      <c r="H13" s="13"/>
      <c r="I13" s="13"/>
      <c r="J13" s="10"/>
      <c r="K13" s="10"/>
      <c r="L13" s="10"/>
      <c r="M13" s="10"/>
      <c r="N13" s="10"/>
    </row>
    <row r="14" spans="1:17" s="11" customFormat="1" ht="30" x14ac:dyDescent="0.25">
      <c r="A14" s="7" t="s">
        <v>50</v>
      </c>
      <c r="B14" s="12">
        <v>0.18983050847457628</v>
      </c>
      <c r="C14" s="12">
        <v>0.14361702127659576</v>
      </c>
      <c r="D14" s="12">
        <v>0.13592233009708737</v>
      </c>
      <c r="E14" s="13"/>
      <c r="F14" s="13"/>
      <c r="G14" s="13"/>
      <c r="H14" s="13"/>
      <c r="I14" s="13"/>
      <c r="J14" s="10"/>
      <c r="K14" s="10"/>
      <c r="L14" s="10"/>
      <c r="M14" s="10"/>
      <c r="N14" s="10"/>
    </row>
    <row r="15" spans="1:17" s="11" customFormat="1" ht="30" x14ac:dyDescent="0.25">
      <c r="A15" s="7" t="s">
        <v>51</v>
      </c>
      <c r="B15" s="12">
        <v>3.0508474576271188E-2</v>
      </c>
      <c r="C15" s="12">
        <v>7.9787234042553185E-3</v>
      </c>
      <c r="D15" s="12">
        <v>4.3689320388349516E-2</v>
      </c>
      <c r="E15" s="13"/>
      <c r="F15" s="13"/>
      <c r="G15" s="13"/>
      <c r="H15" s="13"/>
      <c r="I15" s="13"/>
      <c r="J15" s="10"/>
      <c r="K15" s="10"/>
      <c r="L15" s="10"/>
      <c r="M15" s="10"/>
      <c r="N15" s="10"/>
    </row>
    <row r="16" spans="1:17" s="14" customFormat="1" x14ac:dyDescent="0.25">
      <c r="A16" s="11"/>
      <c r="B16" s="11"/>
      <c r="C16" s="11"/>
      <c r="D16" s="11"/>
      <c r="E16" s="10"/>
      <c r="F16" s="10"/>
      <c r="G16" s="10"/>
      <c r="H16" s="10"/>
      <c r="I16" s="10"/>
      <c r="J16" s="10"/>
      <c r="K16" s="10"/>
      <c r="L16" s="10"/>
      <c r="M16" s="10"/>
    </row>
    <row r="17" spans="1:21" s="11" customFormat="1" ht="30" x14ac:dyDescent="0.25">
      <c r="A17" s="143" t="s">
        <v>52</v>
      </c>
      <c r="B17" s="162" t="s">
        <v>3</v>
      </c>
      <c r="C17" s="163"/>
      <c r="D17" s="163"/>
      <c r="E17" s="163"/>
      <c r="F17" s="163"/>
      <c r="G17" s="164"/>
      <c r="H17" s="144" t="s">
        <v>4</v>
      </c>
      <c r="I17" s="145"/>
      <c r="J17" s="145"/>
      <c r="K17" s="145"/>
      <c r="L17" s="145"/>
      <c r="M17" s="146"/>
      <c r="N17" s="144" t="s">
        <v>40</v>
      </c>
      <c r="O17" s="145"/>
      <c r="P17" s="145"/>
      <c r="Q17" s="145"/>
      <c r="R17" s="145"/>
      <c r="S17" s="146"/>
      <c r="T17" s="5" t="s">
        <v>4</v>
      </c>
      <c r="U17" s="6" t="s">
        <v>40</v>
      </c>
    </row>
    <row r="18" spans="1:21" s="10" customFormat="1" ht="30" x14ac:dyDescent="0.25">
      <c r="A18" s="143"/>
      <c r="B18" s="6" t="s">
        <v>53</v>
      </c>
      <c r="C18" s="6" t="s">
        <v>54</v>
      </c>
      <c r="D18" s="6" t="s">
        <v>29</v>
      </c>
      <c r="E18" s="6" t="s">
        <v>55</v>
      </c>
      <c r="F18" s="6" t="s">
        <v>56</v>
      </c>
      <c r="G18" s="6" t="s">
        <v>36</v>
      </c>
      <c r="H18" s="6" t="s">
        <v>53</v>
      </c>
      <c r="I18" s="6" t="s">
        <v>54</v>
      </c>
      <c r="J18" s="6" t="s">
        <v>29</v>
      </c>
      <c r="K18" s="6" t="s">
        <v>55</v>
      </c>
      <c r="L18" s="6" t="s">
        <v>56</v>
      </c>
      <c r="M18" s="6" t="s">
        <v>36</v>
      </c>
      <c r="N18" s="6" t="s">
        <v>53</v>
      </c>
      <c r="O18" s="6" t="s">
        <v>54</v>
      </c>
      <c r="P18" s="6" t="s">
        <v>29</v>
      </c>
      <c r="Q18" s="6" t="s">
        <v>55</v>
      </c>
      <c r="R18" s="6" t="s">
        <v>56</v>
      </c>
      <c r="S18" s="6" t="s">
        <v>36</v>
      </c>
      <c r="T18" s="5" t="s">
        <v>57</v>
      </c>
      <c r="U18" s="6" t="s">
        <v>57</v>
      </c>
    </row>
    <row r="19" spans="1:21" s="10" customFormat="1" x14ac:dyDescent="0.25">
      <c r="A19" s="7" t="s">
        <v>58</v>
      </c>
      <c r="B19" s="12">
        <v>1.3559322033898305E-2</v>
      </c>
      <c r="C19" s="12">
        <v>4.7457627118644069E-2</v>
      </c>
      <c r="D19" s="12">
        <v>0.27796610169491526</v>
      </c>
      <c r="E19" s="12">
        <v>0.47796610169491527</v>
      </c>
      <c r="F19" s="12">
        <v>0.16271186440677965</v>
      </c>
      <c r="G19" s="12">
        <v>2.0338983050847456E-2</v>
      </c>
      <c r="H19" s="12">
        <v>7.9787234042553185E-3</v>
      </c>
      <c r="I19" s="12">
        <v>7.7127659574468085E-2</v>
      </c>
      <c r="J19" s="12">
        <v>0.26595744680851063</v>
      </c>
      <c r="K19" s="12">
        <v>0.42819148936170215</v>
      </c>
      <c r="L19" s="12">
        <v>0.2047872340425532</v>
      </c>
      <c r="M19" s="12">
        <v>1.5957446808510637E-2</v>
      </c>
      <c r="N19" s="12">
        <v>1.6990291262135922E-2</v>
      </c>
      <c r="O19" s="12">
        <v>4.6116504854368932E-2</v>
      </c>
      <c r="P19" s="12">
        <v>0.33252427184466021</v>
      </c>
      <c r="Q19" s="12">
        <v>0.43203883495145629</v>
      </c>
      <c r="R19" s="12">
        <v>0.15291262135922329</v>
      </c>
      <c r="S19" s="12">
        <v>1.9417475728155338E-2</v>
      </c>
      <c r="T19" s="17">
        <v>3.7567567567567566</v>
      </c>
      <c r="U19" s="17">
        <v>3.6707920792079207</v>
      </c>
    </row>
    <row r="20" spans="1:21" s="10" customFormat="1" x14ac:dyDescent="0.25">
      <c r="A20" s="7" t="s">
        <v>59</v>
      </c>
      <c r="B20" s="12">
        <v>3.0508474576271188E-2</v>
      </c>
      <c r="C20" s="12">
        <v>4.4067796610169491E-2</v>
      </c>
      <c r="D20" s="12">
        <v>0.4033898305084746</v>
      </c>
      <c r="E20" s="12">
        <v>0.41355932203389828</v>
      </c>
      <c r="F20" s="12">
        <v>9.152542372881356E-2</v>
      </c>
      <c r="G20" s="12">
        <v>1.3559322033898305E-2</v>
      </c>
      <c r="H20" s="12">
        <v>2.6595744680851064E-2</v>
      </c>
      <c r="I20" s="12">
        <v>7.7127659574468085E-2</v>
      </c>
      <c r="J20" s="12">
        <v>0.35372340425531917</v>
      </c>
      <c r="K20" s="12">
        <v>0.40957446808510639</v>
      </c>
      <c r="L20" s="12">
        <v>0.12234042553191489</v>
      </c>
      <c r="M20" s="12">
        <v>1.0638297872340425E-2</v>
      </c>
      <c r="N20" s="12">
        <v>3.1553398058252427E-2</v>
      </c>
      <c r="O20" s="12">
        <v>6.553398058252427E-2</v>
      </c>
      <c r="P20" s="12">
        <v>0.34708737864077671</v>
      </c>
      <c r="Q20" s="12">
        <v>0.44660194174757284</v>
      </c>
      <c r="R20" s="12">
        <v>8.9805825242718448E-2</v>
      </c>
      <c r="S20" s="12">
        <v>1.9417475728155338E-2</v>
      </c>
      <c r="T20" s="17">
        <v>3.5295698924731185</v>
      </c>
      <c r="U20" s="17">
        <v>3.5074257425742572</v>
      </c>
    </row>
    <row r="21" spans="1:21" s="10" customFormat="1" x14ac:dyDescent="0.25">
      <c r="A21" s="7" t="s">
        <v>60</v>
      </c>
      <c r="B21" s="12">
        <v>1.6949152542372881E-2</v>
      </c>
      <c r="C21" s="12">
        <v>7.4576271186440682E-2</v>
      </c>
      <c r="D21" s="12">
        <v>0.2440677966101695</v>
      </c>
      <c r="E21" s="12">
        <v>0.49152542372881358</v>
      </c>
      <c r="F21" s="12">
        <v>0.14915254237288136</v>
      </c>
      <c r="G21" s="12">
        <v>2.0338983050847456E-2</v>
      </c>
      <c r="H21" s="12">
        <v>2.9255319148936171E-2</v>
      </c>
      <c r="I21" s="12">
        <v>9.0425531914893623E-2</v>
      </c>
      <c r="J21" s="12">
        <v>0.23670212765957446</v>
      </c>
      <c r="K21" s="12">
        <v>0.46010638297872342</v>
      </c>
      <c r="L21" s="12">
        <v>0.15957446808510639</v>
      </c>
      <c r="M21" s="12">
        <v>2.3936170212765957E-2</v>
      </c>
      <c r="N21" s="12">
        <v>2.6699029126213591E-2</v>
      </c>
      <c r="O21" s="12">
        <v>5.3398058252427182E-2</v>
      </c>
      <c r="P21" s="12">
        <v>0.26213592233009708</v>
      </c>
      <c r="Q21" s="12">
        <v>0.5</v>
      </c>
      <c r="R21" s="12">
        <v>0.13834951456310679</v>
      </c>
      <c r="S21" s="12">
        <v>1.9417475728155338E-2</v>
      </c>
      <c r="T21" s="17">
        <v>3.6457765667574931</v>
      </c>
      <c r="U21" s="17">
        <v>3.6831683168316833</v>
      </c>
    </row>
    <row r="22" spans="1:21" s="10" customFormat="1" x14ac:dyDescent="0.25">
      <c r="A22" s="7" t="s">
        <v>61</v>
      </c>
      <c r="B22" s="12">
        <v>1.3559322033898305E-2</v>
      </c>
      <c r="C22" s="12">
        <v>8.1355932203389825E-2</v>
      </c>
      <c r="D22" s="12">
        <v>0.22711864406779661</v>
      </c>
      <c r="E22" s="12">
        <v>0.49830508474576274</v>
      </c>
      <c r="F22" s="12">
        <v>0.14915254237288136</v>
      </c>
      <c r="G22" s="12">
        <v>2.7118644067796609E-2</v>
      </c>
      <c r="H22" s="12">
        <v>3.1914893617021274E-2</v>
      </c>
      <c r="I22" s="12">
        <v>4.7872340425531915E-2</v>
      </c>
      <c r="J22" s="12">
        <v>0.31117021276595747</v>
      </c>
      <c r="K22" s="12">
        <v>0.44148936170212766</v>
      </c>
      <c r="L22" s="12">
        <v>0.14627659574468085</v>
      </c>
      <c r="M22" s="12">
        <v>2.1276595744680851E-2</v>
      </c>
      <c r="N22" s="12">
        <v>2.4271844660194174E-2</v>
      </c>
      <c r="O22" s="12">
        <v>6.3106796116504854E-2</v>
      </c>
      <c r="P22" s="12">
        <v>0.23058252427184467</v>
      </c>
      <c r="Q22" s="12">
        <v>0.529126213592233</v>
      </c>
      <c r="R22" s="12">
        <v>0.13106796116504854</v>
      </c>
      <c r="S22" s="12">
        <v>2.1844660194174758E-2</v>
      </c>
      <c r="T22" s="17">
        <v>3.6358695652173911</v>
      </c>
      <c r="U22" s="17">
        <v>3.694789081885856</v>
      </c>
    </row>
    <row r="23" spans="1:21" s="10" customFormat="1" x14ac:dyDescent="0.25">
      <c r="A23" s="7" t="s">
        <v>62</v>
      </c>
      <c r="B23" s="12">
        <v>6.7796610169491523E-3</v>
      </c>
      <c r="C23" s="12">
        <v>5.7627118644067797E-2</v>
      </c>
      <c r="D23" s="12">
        <v>0.23728813559322035</v>
      </c>
      <c r="E23" s="12">
        <v>0.52542372881355937</v>
      </c>
      <c r="F23" s="12">
        <v>0.13220338983050847</v>
      </c>
      <c r="G23" s="12">
        <v>3.7288135593220341E-2</v>
      </c>
      <c r="H23" s="12">
        <v>1.3297872340425532E-2</v>
      </c>
      <c r="I23" s="12">
        <v>4.2553191489361701E-2</v>
      </c>
      <c r="J23" s="12">
        <v>0.26063829787234044</v>
      </c>
      <c r="K23" s="12">
        <v>0.47074468085106386</v>
      </c>
      <c r="L23" s="12">
        <v>0.16755319148936171</v>
      </c>
      <c r="M23" s="12">
        <v>4.5212765957446811E-2</v>
      </c>
      <c r="N23" s="12">
        <v>1.4563106796116505E-2</v>
      </c>
      <c r="O23" s="12">
        <v>5.3398058252427182E-2</v>
      </c>
      <c r="P23" s="12">
        <v>0.25728155339805825</v>
      </c>
      <c r="Q23" s="12">
        <v>0.51699029126213591</v>
      </c>
      <c r="R23" s="12">
        <v>0.12135922330097088</v>
      </c>
      <c r="S23" s="12">
        <v>3.640776699029126E-2</v>
      </c>
      <c r="T23" s="17">
        <v>3.7715877437325904</v>
      </c>
      <c r="U23" s="17">
        <v>3.7027707808564232</v>
      </c>
    </row>
    <row r="24" spans="1:21" s="10" customFormat="1" x14ac:dyDescent="0.25">
      <c r="A24" s="11"/>
      <c r="B24" s="11"/>
      <c r="C24" s="11"/>
      <c r="D24" s="11"/>
      <c r="E24" s="11"/>
      <c r="F24" s="11"/>
      <c r="G24" s="14"/>
    </row>
    <row r="25" spans="1:21" s="10" customFormat="1" ht="30" x14ac:dyDescent="0.25">
      <c r="A25" s="4" t="s">
        <v>63</v>
      </c>
      <c r="B25" s="5" t="s">
        <v>3</v>
      </c>
      <c r="C25" s="6" t="s">
        <v>4</v>
      </c>
      <c r="D25" s="6" t="s">
        <v>40</v>
      </c>
      <c r="E25" s="11"/>
      <c r="F25" s="11"/>
      <c r="G25" s="11"/>
      <c r="H25" s="11"/>
      <c r="I25" s="11"/>
    </row>
    <row r="26" spans="1:21" s="10" customFormat="1" x14ac:dyDescent="0.25">
      <c r="A26" s="7" t="s">
        <v>64</v>
      </c>
      <c r="B26" s="12">
        <v>0.27796610169491526</v>
      </c>
      <c r="C26" s="12">
        <v>0.30585106382978722</v>
      </c>
      <c r="D26" s="12">
        <v>0.27184466019417475</v>
      </c>
      <c r="E26" s="11"/>
      <c r="F26" s="11"/>
      <c r="G26" s="11"/>
      <c r="H26" s="11"/>
      <c r="I26" s="11"/>
    </row>
    <row r="27" spans="1:21" s="10" customFormat="1" ht="30" x14ac:dyDescent="0.25">
      <c r="A27" s="7" t="s">
        <v>65</v>
      </c>
      <c r="B27" s="12">
        <v>0.2</v>
      </c>
      <c r="C27" s="12">
        <v>0.19680851063829788</v>
      </c>
      <c r="D27" s="12">
        <v>0.25485436893203883</v>
      </c>
      <c r="E27" s="11"/>
    </row>
    <row r="28" spans="1:21" s="10" customFormat="1" ht="30" x14ac:dyDescent="0.25">
      <c r="A28" s="7" t="s">
        <v>66</v>
      </c>
      <c r="B28" s="12">
        <v>0.19322033898305085</v>
      </c>
      <c r="C28" s="12">
        <v>0.19680851063829788</v>
      </c>
      <c r="D28" s="12">
        <v>0.16990291262135923</v>
      </c>
      <c r="E28" s="11"/>
    </row>
    <row r="29" spans="1:21" s="10" customFormat="1" x14ac:dyDescent="0.25">
      <c r="A29" s="7" t="s">
        <v>67</v>
      </c>
      <c r="B29" s="12">
        <v>0.3254237288135593</v>
      </c>
      <c r="C29" s="12">
        <v>0.30851063829787234</v>
      </c>
      <c r="D29" s="12">
        <v>0.32038834951456313</v>
      </c>
      <c r="E29" s="11"/>
    </row>
    <row r="30" spans="1:21" s="11" customFormat="1" x14ac:dyDescent="0.25">
      <c r="A30" s="7" t="s">
        <v>68</v>
      </c>
      <c r="B30" s="12">
        <v>0.46440677966101696</v>
      </c>
      <c r="C30" s="12">
        <v>0.36702127659574468</v>
      </c>
      <c r="D30" s="12">
        <v>0.37378640776699029</v>
      </c>
      <c r="F30" s="10"/>
      <c r="G30" s="10"/>
      <c r="H30" s="10"/>
      <c r="I30" s="10"/>
      <c r="J30" s="10"/>
      <c r="K30" s="10"/>
      <c r="L30" s="10"/>
      <c r="M30" s="10"/>
      <c r="N30" s="10"/>
    </row>
    <row r="31" spans="1:21" s="11" customFormat="1" x14ac:dyDescent="0.25">
      <c r="A31" s="7" t="s">
        <v>69</v>
      </c>
      <c r="B31" s="12">
        <v>0.10847457627118644</v>
      </c>
      <c r="C31" s="12">
        <v>6.3829787234042548E-2</v>
      </c>
      <c r="D31" s="12">
        <v>0.10436893203883495</v>
      </c>
      <c r="F31" s="10"/>
      <c r="G31" s="10"/>
      <c r="H31" s="10"/>
      <c r="I31" s="10"/>
      <c r="J31" s="10"/>
      <c r="K31" s="10"/>
      <c r="L31" s="10"/>
      <c r="M31" s="10"/>
      <c r="N31" s="10"/>
    </row>
    <row r="32" spans="1:21" s="11" customFormat="1" x14ac:dyDescent="0.25">
      <c r="A32" s="7" t="s">
        <v>70</v>
      </c>
      <c r="B32" s="12">
        <v>0.15254237288135594</v>
      </c>
      <c r="C32" s="12">
        <v>0.14361702127659576</v>
      </c>
      <c r="D32" s="12">
        <v>0.12135922330097088</v>
      </c>
      <c r="F32" s="10"/>
      <c r="G32" s="10"/>
      <c r="H32" s="10"/>
      <c r="I32" s="10"/>
      <c r="J32" s="10"/>
      <c r="K32" s="10"/>
      <c r="L32" s="10"/>
      <c r="M32" s="10"/>
      <c r="N32" s="10"/>
    </row>
    <row r="33" spans="1:15" s="11" customFormat="1" x14ac:dyDescent="0.25">
      <c r="A33" s="7" t="s">
        <v>71</v>
      </c>
      <c r="B33" s="12">
        <v>0.14915254237288136</v>
      </c>
      <c r="C33" s="12">
        <v>0.14893617021276595</v>
      </c>
      <c r="D33" s="12">
        <v>0.17233009708737865</v>
      </c>
      <c r="F33" s="10"/>
      <c r="G33" s="10"/>
      <c r="H33" s="10"/>
      <c r="I33" s="10"/>
      <c r="J33" s="10"/>
      <c r="K33" s="10"/>
      <c r="L33" s="10"/>
      <c r="M33" s="10"/>
      <c r="N33" s="10"/>
    </row>
    <row r="34" spans="1:15" s="11" customFormat="1" x14ac:dyDescent="0.25">
      <c r="F34" s="10"/>
      <c r="G34" s="10"/>
      <c r="H34" s="10"/>
      <c r="I34" s="10"/>
      <c r="J34" s="10"/>
      <c r="K34" s="10"/>
      <c r="L34" s="10"/>
      <c r="M34" s="10"/>
      <c r="N34" s="10"/>
    </row>
    <row r="35" spans="1:15" s="11" customFormat="1" x14ac:dyDescent="0.25">
      <c r="A35" s="4" t="s">
        <v>72</v>
      </c>
      <c r="B35" s="5" t="s">
        <v>3</v>
      </c>
      <c r="C35" s="6" t="s">
        <v>4</v>
      </c>
      <c r="D35" s="6" t="s">
        <v>40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11" customFormat="1" x14ac:dyDescent="0.25">
      <c r="A36" s="7" t="s">
        <v>73</v>
      </c>
      <c r="B36" s="12">
        <v>0</v>
      </c>
      <c r="C36" s="12">
        <v>1.0638297872340425E-2</v>
      </c>
      <c r="D36" s="12">
        <v>7.2815533980582527E-3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11" customFormat="1" x14ac:dyDescent="0.25">
      <c r="A37" s="7" t="s">
        <v>74</v>
      </c>
      <c r="B37" s="12">
        <v>5.4237288135593219E-2</v>
      </c>
      <c r="C37" s="12">
        <v>5.0531914893617018E-2</v>
      </c>
      <c r="D37" s="12">
        <v>3.8834951456310676E-2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11" customFormat="1" x14ac:dyDescent="0.25">
      <c r="A38" s="7" t="s">
        <v>29</v>
      </c>
      <c r="B38" s="12">
        <v>0.23050847457627119</v>
      </c>
      <c r="C38" s="12">
        <v>0.18882978723404256</v>
      </c>
      <c r="D38" s="12">
        <v>0.20388349514563106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s="11" customFormat="1" x14ac:dyDescent="0.25">
      <c r="A39" s="7" t="s">
        <v>75</v>
      </c>
      <c r="B39" s="12">
        <v>0.61694915254237293</v>
      </c>
      <c r="C39" s="12">
        <v>0.62765957446808507</v>
      </c>
      <c r="D39" s="12">
        <v>0.62864077669902918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s="11" customFormat="1" x14ac:dyDescent="0.25">
      <c r="A40" s="7" t="s">
        <v>76</v>
      </c>
      <c r="B40" s="12">
        <v>9.8305084745762716E-2</v>
      </c>
      <c r="C40" s="12">
        <v>0.12234042553191489</v>
      </c>
      <c r="D40" s="12">
        <v>0.12135922330097088</v>
      </c>
      <c r="G40" s="10"/>
      <c r="H40" s="10"/>
      <c r="I40" s="10"/>
      <c r="J40" s="10"/>
      <c r="K40" s="10"/>
      <c r="L40" s="10"/>
      <c r="M40" s="10"/>
      <c r="N40" s="10"/>
      <c r="O40" s="10"/>
    </row>
    <row r="41" spans="1:15" s="11" customFormat="1" x14ac:dyDescent="0.25">
      <c r="B41" s="18"/>
      <c r="C41" s="18"/>
      <c r="D41" s="18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11" customFormat="1" ht="30" x14ac:dyDescent="0.25">
      <c r="A42" s="4" t="s">
        <v>77</v>
      </c>
      <c r="B42" s="5" t="s">
        <v>3</v>
      </c>
      <c r="C42" s="6" t="s">
        <v>4</v>
      </c>
      <c r="D42" s="6" t="s">
        <v>40</v>
      </c>
      <c r="G42" s="10"/>
      <c r="H42" s="10"/>
      <c r="I42" s="10"/>
      <c r="J42" s="10"/>
      <c r="K42" s="10"/>
      <c r="L42" s="10"/>
      <c r="M42" s="10"/>
      <c r="N42" s="10"/>
      <c r="O42" s="10"/>
    </row>
    <row r="43" spans="1:15" s="11" customFormat="1" x14ac:dyDescent="0.25">
      <c r="A43" s="7" t="s">
        <v>78</v>
      </c>
      <c r="B43" s="12">
        <v>0.43050847457627117</v>
      </c>
      <c r="C43" s="12">
        <v>0.39893617021276595</v>
      </c>
      <c r="D43" s="12">
        <v>0.40291262135922329</v>
      </c>
      <c r="G43" s="10"/>
      <c r="H43" s="10"/>
      <c r="I43" s="10"/>
      <c r="J43" s="10"/>
      <c r="K43" s="10"/>
      <c r="L43" s="10"/>
      <c r="M43" s="10"/>
      <c r="N43" s="10"/>
      <c r="O43" s="10"/>
    </row>
    <row r="44" spans="1:15" s="11" customFormat="1" x14ac:dyDescent="0.25">
      <c r="A44" s="7" t="s">
        <v>79</v>
      </c>
      <c r="B44" s="12">
        <v>0.25762711864406779</v>
      </c>
      <c r="C44" s="12">
        <v>0.28999999999999998</v>
      </c>
      <c r="D44" s="12">
        <v>0.29854368932038833</v>
      </c>
      <c r="G44" s="10"/>
      <c r="H44" s="10"/>
      <c r="I44" s="10"/>
      <c r="J44" s="10"/>
      <c r="K44" s="10"/>
      <c r="L44" s="10"/>
      <c r="M44" s="10"/>
      <c r="N44" s="10"/>
      <c r="O44" s="10"/>
    </row>
    <row r="45" spans="1:15" s="11" customFormat="1" x14ac:dyDescent="0.25">
      <c r="A45" s="7" t="s">
        <v>80</v>
      </c>
      <c r="B45" s="12">
        <v>0.26779661016949152</v>
      </c>
      <c r="C45" s="12">
        <v>0.23936170212765959</v>
      </c>
      <c r="D45" s="12">
        <v>0.24029126213592233</v>
      </c>
      <c r="G45" s="10"/>
      <c r="H45" s="10"/>
      <c r="I45" s="10"/>
      <c r="J45" s="10"/>
      <c r="K45" s="10"/>
      <c r="L45" s="10"/>
      <c r="M45" s="10"/>
      <c r="N45" s="10"/>
      <c r="O45" s="10"/>
    </row>
    <row r="46" spans="1:15" s="11" customFormat="1" x14ac:dyDescent="0.25">
      <c r="A46" s="7" t="s">
        <v>81</v>
      </c>
      <c r="B46" s="12">
        <v>4.0677966101694912E-2</v>
      </c>
      <c r="C46" s="12">
        <v>5.8510638297872342E-2</v>
      </c>
      <c r="D46" s="12">
        <v>5.5825242718446605E-2</v>
      </c>
      <c r="G46" s="10"/>
      <c r="H46" s="10"/>
      <c r="I46" s="10"/>
      <c r="J46" s="10"/>
      <c r="K46" s="10"/>
      <c r="L46" s="10"/>
      <c r="M46" s="10"/>
      <c r="N46" s="10"/>
      <c r="O46" s="10"/>
    </row>
    <row r="47" spans="1:15" s="11" customFormat="1" x14ac:dyDescent="0.25">
      <c r="A47" s="7" t="s">
        <v>82</v>
      </c>
      <c r="B47" s="12">
        <v>3.3898305084745762E-3</v>
      </c>
      <c r="C47" s="12">
        <v>7.9787234042553185E-3</v>
      </c>
      <c r="D47" s="12">
        <v>2.4271844660194173E-3</v>
      </c>
      <c r="G47" s="10"/>
      <c r="H47" s="10"/>
      <c r="I47" s="10"/>
      <c r="J47" s="10"/>
      <c r="K47" s="10"/>
      <c r="L47" s="10"/>
      <c r="M47" s="10"/>
      <c r="N47" s="10"/>
      <c r="O47" s="10"/>
    </row>
    <row r="48" spans="1:15" s="11" customFormat="1" x14ac:dyDescent="0.25">
      <c r="B48" s="18"/>
      <c r="F48" s="10"/>
      <c r="G48" s="10"/>
      <c r="H48" s="10"/>
      <c r="I48" s="10"/>
      <c r="J48" s="10"/>
      <c r="K48" s="10"/>
      <c r="L48" s="10"/>
      <c r="M48" s="10"/>
      <c r="N48" s="10"/>
    </row>
    <row r="49" spans="1:17" ht="30" x14ac:dyDescent="0.25">
      <c r="A49" s="4" t="s">
        <v>83</v>
      </c>
      <c r="B49" s="5" t="s">
        <v>3</v>
      </c>
      <c r="Q49"/>
    </row>
    <row r="50" spans="1:17" x14ac:dyDescent="0.25">
      <c r="A50" s="7" t="s">
        <v>84</v>
      </c>
      <c r="B50" s="12">
        <v>0.28027681660899656</v>
      </c>
      <c r="Q50"/>
    </row>
    <row r="51" spans="1:17" x14ac:dyDescent="0.25">
      <c r="A51" s="7" t="s">
        <v>85</v>
      </c>
      <c r="B51" s="12">
        <v>0.55709342560553632</v>
      </c>
      <c r="Q51"/>
    </row>
    <row r="52" spans="1:17" x14ac:dyDescent="0.25">
      <c r="A52" s="7" t="s">
        <v>86</v>
      </c>
      <c r="B52" s="12">
        <v>1.0380622837370242E-2</v>
      </c>
      <c r="Q52"/>
    </row>
    <row r="53" spans="1:17" x14ac:dyDescent="0.25">
      <c r="A53" s="7" t="s">
        <v>36</v>
      </c>
      <c r="B53" s="12">
        <v>0.15224913494809689</v>
      </c>
      <c r="Q53"/>
    </row>
    <row r="54" spans="1:17" x14ac:dyDescent="0.25">
      <c r="B54" s="19"/>
      <c r="Q54"/>
    </row>
    <row r="55" spans="1:17" ht="45" x14ac:dyDescent="0.25">
      <c r="A55" s="4" t="s">
        <v>87</v>
      </c>
      <c r="B55" s="5" t="s">
        <v>3</v>
      </c>
      <c r="Q55"/>
    </row>
    <row r="56" spans="1:17" x14ac:dyDescent="0.25">
      <c r="A56" s="7" t="s">
        <v>88</v>
      </c>
      <c r="B56" s="12">
        <v>8.2758620689655171E-2</v>
      </c>
      <c r="Q56"/>
    </row>
    <row r="57" spans="1:17" x14ac:dyDescent="0.25">
      <c r="A57" s="7" t="s">
        <v>85</v>
      </c>
      <c r="B57" s="12">
        <v>0.57241379310344831</v>
      </c>
      <c r="Q57"/>
    </row>
    <row r="58" spans="1:17" x14ac:dyDescent="0.25">
      <c r="A58" s="7" t="s">
        <v>89</v>
      </c>
      <c r="B58" s="12">
        <v>1.0344827586206896E-2</v>
      </c>
      <c r="Q58"/>
    </row>
    <row r="59" spans="1:17" x14ac:dyDescent="0.25">
      <c r="A59" s="7" t="s">
        <v>36</v>
      </c>
      <c r="B59" s="12">
        <v>0.33448275862068966</v>
      </c>
      <c r="Q59"/>
    </row>
    <row r="60" spans="1:17" x14ac:dyDescent="0.25">
      <c r="B60" s="19"/>
      <c r="Q60"/>
    </row>
  </sheetData>
  <mergeCells count="4">
    <mergeCell ref="A17:A18"/>
    <mergeCell ref="B17:G17"/>
    <mergeCell ref="H17:M17"/>
    <mergeCell ref="N17:S17"/>
  </mergeCells>
  <conditionalFormatting sqref="B5:B15">
    <cfRule type="colorScale" priority="6">
      <colorScale>
        <cfvo type="min"/>
        <cfvo type="max"/>
        <color rgb="FFFCFCFF"/>
        <color rgb="FF63BE7B"/>
      </colorScale>
    </cfRule>
  </conditionalFormatting>
  <conditionalFormatting sqref="B26:B33">
    <cfRule type="colorScale" priority="4">
      <colorScale>
        <cfvo type="min"/>
        <cfvo type="max"/>
        <color rgb="FFFCFCFF"/>
        <color rgb="FF63BE7B"/>
      </colorScale>
    </cfRule>
  </conditionalFormatting>
  <conditionalFormatting sqref="B36:B40">
    <cfRule type="colorScale" priority="3">
      <colorScale>
        <cfvo type="min"/>
        <cfvo type="max"/>
        <color rgb="FFFCFCFF"/>
        <color rgb="FF63BE7B"/>
      </colorScale>
    </cfRule>
  </conditionalFormatting>
  <conditionalFormatting sqref="B43:B47">
    <cfRule type="colorScale" priority="2">
      <colorScale>
        <cfvo type="min"/>
        <cfvo type="max"/>
        <color rgb="FFFCFCFF"/>
        <color rgb="FF63BE7B"/>
      </colorScale>
    </cfRule>
  </conditionalFormatting>
  <conditionalFormatting sqref="B50:B53">
    <cfRule type="colorScale" priority="1">
      <colorScale>
        <cfvo type="min"/>
        <cfvo type="max"/>
        <color rgb="FFFCFCFF"/>
        <color rgb="FF63BE7B"/>
      </colorScale>
    </cfRule>
  </conditionalFormatting>
  <conditionalFormatting sqref="B56:B59">
    <cfRule type="colorScale" priority="22">
      <colorScale>
        <cfvo type="min"/>
        <cfvo type="max"/>
        <color rgb="FFFCFCFF"/>
        <color rgb="FF63BE7B"/>
      </colorScale>
    </cfRule>
  </conditionalFormatting>
  <conditionalFormatting sqref="B19:G23">
    <cfRule type="colorScale" priority="5">
      <colorScale>
        <cfvo type="min"/>
        <cfvo type="max"/>
        <color rgb="FFFCFCFF"/>
        <color rgb="FF63BE7B"/>
      </colorScale>
    </cfRule>
  </conditionalFormatting>
  <conditionalFormatting sqref="C5:C15">
    <cfRule type="colorScale" priority="16">
      <colorScale>
        <cfvo type="min"/>
        <cfvo type="max"/>
        <color rgb="FFFCFCFF"/>
        <color rgb="FF63BE7B"/>
      </colorScale>
    </cfRule>
  </conditionalFormatting>
  <conditionalFormatting sqref="C26:C33">
    <cfRule type="colorScale" priority="21">
      <colorScale>
        <cfvo type="min"/>
        <cfvo type="max"/>
        <color rgb="FFFCFCFF"/>
        <color rgb="FF63BE7B"/>
      </colorScale>
    </cfRule>
  </conditionalFormatting>
  <conditionalFormatting sqref="C36:C40">
    <cfRule type="colorScale" priority="14">
      <colorScale>
        <cfvo type="min"/>
        <cfvo type="max"/>
        <color rgb="FFFCFCFF"/>
        <color rgb="FF63BE7B"/>
      </colorScale>
    </cfRule>
  </conditionalFormatting>
  <conditionalFormatting sqref="C43:C47">
    <cfRule type="colorScale" priority="13">
      <colorScale>
        <cfvo type="min"/>
        <cfvo type="max"/>
        <color rgb="FFFCFCFF"/>
        <color rgb="FF63BE7B"/>
      </colorScale>
    </cfRule>
  </conditionalFormatting>
  <conditionalFormatting sqref="D5:D15">
    <cfRule type="colorScale" priority="12">
      <colorScale>
        <cfvo type="min"/>
        <cfvo type="max"/>
        <color rgb="FFFCFCFF"/>
        <color rgb="FF63BE7B"/>
      </colorScale>
    </cfRule>
  </conditionalFormatting>
  <conditionalFormatting sqref="D26:D33">
    <cfRule type="colorScale" priority="9">
      <colorScale>
        <cfvo type="min"/>
        <cfvo type="max"/>
        <color rgb="FFFCFCFF"/>
        <color rgb="FF63BE7B"/>
      </colorScale>
    </cfRule>
  </conditionalFormatting>
  <conditionalFormatting sqref="D36:D40">
    <cfRule type="colorScale" priority="8">
      <colorScale>
        <cfvo type="min"/>
        <cfvo type="max"/>
        <color rgb="FFFCFCFF"/>
        <color rgb="FF63BE7B"/>
      </colorScale>
    </cfRule>
  </conditionalFormatting>
  <conditionalFormatting sqref="D43:D47">
    <cfRule type="colorScale" priority="7">
      <colorScale>
        <cfvo type="min"/>
        <cfvo type="max"/>
        <color rgb="FFFCFCFF"/>
        <color rgb="FF63BE7B"/>
      </colorScale>
    </cfRule>
  </conditionalFormatting>
  <conditionalFormatting sqref="E5:I1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0">
      <colorScale>
        <cfvo type="min"/>
        <cfvo type="max"/>
        <color rgb="FFFFEF9C"/>
        <color rgb="FF63BE7B"/>
      </colorScale>
    </cfRule>
  </conditionalFormatting>
  <conditionalFormatting sqref="H19:M23">
    <cfRule type="colorScale" priority="15">
      <colorScale>
        <cfvo type="min"/>
        <cfvo type="max"/>
        <color rgb="FFFCFCFF"/>
        <color rgb="FF63BE7B"/>
      </colorScale>
    </cfRule>
  </conditionalFormatting>
  <conditionalFormatting sqref="L5:P9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18">
      <colorScale>
        <cfvo type="min"/>
        <cfvo type="max"/>
        <color rgb="FFFFEF9C"/>
        <color rgb="FF63BE7B"/>
      </colorScale>
    </cfRule>
  </conditionalFormatting>
  <conditionalFormatting sqref="N19:S23">
    <cfRule type="colorScale" priority="11">
      <colorScale>
        <cfvo type="min"/>
        <cfvo type="max"/>
        <color rgb="FFFCFCFF"/>
        <color rgb="FF63BE7B"/>
      </colorScale>
    </cfRule>
  </conditionalFormatting>
  <conditionalFormatting sqref="T19:U23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&amp;L&amp;9&amp;K00-049Andmete allikas: Palgainfo Agentuuri ja tööportaali CVKeskus.ee tööandjate küsitlused
Autoriõigus: Palgainfo Agentuur, OÜ Tark tööandja. Levitamine ja reprodutseerimine ainult OÜ Tark tööandja kirjalikul loal.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0E04-C15E-46C2-97F8-E9A3FE540295}">
  <dimension ref="A1:D43"/>
  <sheetViews>
    <sheetView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A2" sqref="A2"/>
    </sheetView>
  </sheetViews>
  <sheetFormatPr defaultRowHeight="15" x14ac:dyDescent="0.25"/>
  <cols>
    <col min="1" max="1" width="60.42578125" customWidth="1"/>
    <col min="2" max="2" width="16.7109375" customWidth="1"/>
    <col min="3" max="3" width="17.7109375" customWidth="1"/>
  </cols>
  <sheetData>
    <row r="1" spans="1:4" ht="20.25" thickBot="1" x14ac:dyDescent="0.35">
      <c r="A1" s="1" t="s">
        <v>0</v>
      </c>
      <c r="B1" s="1"/>
      <c r="C1" s="1"/>
      <c r="D1" s="1"/>
    </row>
    <row r="2" spans="1:4" ht="16.5" thickTop="1" x14ac:dyDescent="0.25">
      <c r="A2" s="2" t="s">
        <v>1</v>
      </c>
      <c r="B2" s="2"/>
      <c r="C2" s="3"/>
    </row>
    <row r="3" spans="1:4" ht="15.75" x14ac:dyDescent="0.25">
      <c r="A3" s="2"/>
      <c r="B3" s="2"/>
      <c r="C3" s="3"/>
    </row>
    <row r="4" spans="1:4" ht="30" x14ac:dyDescent="0.25">
      <c r="A4" s="4" t="s">
        <v>2</v>
      </c>
      <c r="B4" s="5" t="s">
        <v>3</v>
      </c>
      <c r="C4" s="6" t="s">
        <v>4</v>
      </c>
    </row>
    <row r="5" spans="1:4" x14ac:dyDescent="0.25">
      <c r="A5" s="7" t="s">
        <v>5</v>
      </c>
      <c r="B5" s="8">
        <v>0.43137254901960786</v>
      </c>
      <c r="C5" s="8">
        <v>0.56019656019656017</v>
      </c>
    </row>
    <row r="6" spans="1:4" x14ac:dyDescent="0.25">
      <c r="A6" s="7" t="s">
        <v>6</v>
      </c>
      <c r="B6" s="8">
        <v>0.39542483660130717</v>
      </c>
      <c r="C6" s="8">
        <v>0.28255528255528256</v>
      </c>
    </row>
    <row r="7" spans="1:4" x14ac:dyDescent="0.25">
      <c r="A7" s="7" t="s">
        <v>7</v>
      </c>
      <c r="B7" s="8">
        <v>0.1111111111111111</v>
      </c>
      <c r="C7" s="8">
        <v>8.5995085995085999E-2</v>
      </c>
    </row>
    <row r="8" spans="1:4" x14ac:dyDescent="0.25">
      <c r="A8" s="7" t="s">
        <v>8</v>
      </c>
      <c r="B8" s="8">
        <v>2.2875816993464051E-2</v>
      </c>
      <c r="C8" s="8">
        <v>9.8280098280098278E-3</v>
      </c>
    </row>
    <row r="9" spans="1:4" x14ac:dyDescent="0.25">
      <c r="A9" s="7" t="s">
        <v>9</v>
      </c>
      <c r="B9" s="8">
        <v>3.9215686274509803E-2</v>
      </c>
      <c r="C9" s="8">
        <v>6.1425061425061427E-2</v>
      </c>
    </row>
    <row r="11" spans="1:4" ht="30" x14ac:dyDescent="0.25">
      <c r="A11" s="4" t="s">
        <v>10</v>
      </c>
      <c r="B11" s="5" t="s">
        <v>3</v>
      </c>
      <c r="C11" s="6" t="s">
        <v>4</v>
      </c>
    </row>
    <row r="12" spans="1:4" x14ac:dyDescent="0.25">
      <c r="A12" s="7" t="s">
        <v>11</v>
      </c>
      <c r="B12" s="8">
        <v>0.30864197530864196</v>
      </c>
      <c r="C12" s="8">
        <v>0.14285714285714285</v>
      </c>
    </row>
    <row r="13" spans="1:4" x14ac:dyDescent="0.25">
      <c r="A13" s="7" t="s">
        <v>12</v>
      </c>
      <c r="B13" s="8">
        <v>0.61111111111111116</v>
      </c>
      <c r="C13" s="8">
        <v>0.38311688311688313</v>
      </c>
    </row>
    <row r="14" spans="1:4" x14ac:dyDescent="0.25">
      <c r="A14" s="7" t="s">
        <v>13</v>
      </c>
      <c r="B14" s="8">
        <v>0.38271604938271603</v>
      </c>
      <c r="C14" s="8">
        <v>0.25324675324675322</v>
      </c>
    </row>
    <row r="15" spans="1:4" x14ac:dyDescent="0.25">
      <c r="A15" s="7" t="s">
        <v>14</v>
      </c>
      <c r="B15" s="8">
        <v>0.14814814814814814</v>
      </c>
      <c r="C15" s="8">
        <v>9.7402597402597407E-2</v>
      </c>
    </row>
    <row r="16" spans="1:4" x14ac:dyDescent="0.25">
      <c r="A16" s="7" t="s">
        <v>15</v>
      </c>
      <c r="B16" s="8">
        <v>0.23456790123456789</v>
      </c>
      <c r="C16" s="8">
        <v>0.18181818181818182</v>
      </c>
    </row>
    <row r="17" spans="1:3" x14ac:dyDescent="0.25">
      <c r="A17" s="7" t="s">
        <v>16</v>
      </c>
      <c r="B17" s="8">
        <v>0.18518518518518517</v>
      </c>
      <c r="C17" s="8">
        <v>0.18181818181818182</v>
      </c>
    </row>
    <row r="18" spans="1:3" x14ac:dyDescent="0.25">
      <c r="A18" s="7" t="s">
        <v>17</v>
      </c>
      <c r="B18" s="8">
        <v>0.35802469135802467</v>
      </c>
      <c r="C18" s="8">
        <v>0.44155844155844154</v>
      </c>
    </row>
    <row r="19" spans="1:3" x14ac:dyDescent="0.25">
      <c r="A19" s="7" t="s">
        <v>18</v>
      </c>
      <c r="B19" s="8">
        <v>0.12962962962962962</v>
      </c>
      <c r="C19" s="8">
        <v>0.14935064935064934</v>
      </c>
    </row>
    <row r="20" spans="1:3" x14ac:dyDescent="0.25">
      <c r="A20" s="7" t="s">
        <v>19</v>
      </c>
      <c r="B20" s="8">
        <v>0.1419753086419753</v>
      </c>
      <c r="C20" s="8">
        <v>0.16883116883116883</v>
      </c>
    </row>
    <row r="21" spans="1:3" x14ac:dyDescent="0.25">
      <c r="A21" s="7" t="s">
        <v>20</v>
      </c>
      <c r="B21" s="8">
        <v>6.1728395061728392E-2</v>
      </c>
      <c r="C21" s="8">
        <v>7.792207792207792E-2</v>
      </c>
    </row>
    <row r="22" spans="1:3" x14ac:dyDescent="0.25">
      <c r="A22" s="7" t="s">
        <v>21</v>
      </c>
      <c r="B22" s="8">
        <v>3.0864197530864196E-2</v>
      </c>
      <c r="C22" s="8">
        <v>3.896103896103896E-2</v>
      </c>
    </row>
    <row r="23" spans="1:3" x14ac:dyDescent="0.25">
      <c r="B23" s="3"/>
    </row>
    <row r="24" spans="1:3" ht="30" x14ac:dyDescent="0.25">
      <c r="A24" s="4" t="s">
        <v>22</v>
      </c>
      <c r="B24" s="5" t="s">
        <v>3</v>
      </c>
      <c r="C24" s="6" t="s">
        <v>4</v>
      </c>
    </row>
    <row r="25" spans="1:3" x14ac:dyDescent="0.25">
      <c r="A25" s="7" t="s">
        <v>23</v>
      </c>
      <c r="B25" s="8">
        <v>0.14705882352941177</v>
      </c>
      <c r="C25" s="8">
        <v>0.1225</v>
      </c>
    </row>
    <row r="26" spans="1:3" x14ac:dyDescent="0.25">
      <c r="A26" s="7" t="s">
        <v>24</v>
      </c>
      <c r="B26" s="8">
        <v>0.20261437908496732</v>
      </c>
      <c r="C26" s="8">
        <v>0.29249999999999998</v>
      </c>
    </row>
    <row r="27" spans="1:3" x14ac:dyDescent="0.25">
      <c r="A27" s="7" t="s">
        <v>25</v>
      </c>
      <c r="B27" s="8">
        <v>0.34313725490196079</v>
      </c>
      <c r="C27" s="8">
        <v>0.23499999999999999</v>
      </c>
    </row>
    <row r="28" spans="1:3" x14ac:dyDescent="0.25">
      <c r="A28" s="7" t="s">
        <v>26</v>
      </c>
      <c r="B28" s="8">
        <v>0.1111111111111111</v>
      </c>
      <c r="C28" s="8">
        <v>7.0000000000000007E-2</v>
      </c>
    </row>
    <row r="29" spans="1:3" x14ac:dyDescent="0.25">
      <c r="A29" s="7" t="s">
        <v>9</v>
      </c>
      <c r="B29" s="8">
        <v>0.19607843137254902</v>
      </c>
      <c r="C29" s="8">
        <v>0.28000000000000003</v>
      </c>
    </row>
    <row r="31" spans="1:3" ht="30" x14ac:dyDescent="0.25">
      <c r="A31" s="4" t="s">
        <v>27</v>
      </c>
      <c r="B31" s="5" t="s">
        <v>3</v>
      </c>
      <c r="C31" s="6" t="s">
        <v>4</v>
      </c>
    </row>
    <row r="32" spans="1:3" x14ac:dyDescent="0.25">
      <c r="A32" s="7" t="s">
        <v>28</v>
      </c>
      <c r="B32" s="8">
        <v>0.21381578947368421</v>
      </c>
      <c r="C32" s="8">
        <v>0.21464646464646464</v>
      </c>
    </row>
    <row r="33" spans="1:3" x14ac:dyDescent="0.25">
      <c r="A33" s="7" t="s">
        <v>29</v>
      </c>
      <c r="B33" s="8">
        <v>0.20394736842105263</v>
      </c>
      <c r="C33" s="8">
        <v>0.17929292929292928</v>
      </c>
    </row>
    <row r="34" spans="1:3" x14ac:dyDescent="0.25">
      <c r="A34" s="7" t="s">
        <v>30</v>
      </c>
      <c r="B34" s="8">
        <v>3.2894736842105261E-2</v>
      </c>
      <c r="C34" s="8">
        <v>2.7777777777777776E-2</v>
      </c>
    </row>
    <row r="35" spans="1:3" x14ac:dyDescent="0.25">
      <c r="A35" s="7" t="s">
        <v>9</v>
      </c>
      <c r="B35" s="8">
        <v>0.54934210526315785</v>
      </c>
      <c r="C35" s="8">
        <v>0.57828282828282829</v>
      </c>
    </row>
    <row r="37" spans="1:3" ht="30" x14ac:dyDescent="0.25">
      <c r="A37" s="4" t="s">
        <v>31</v>
      </c>
      <c r="B37" s="5" t="s">
        <v>3</v>
      </c>
      <c r="C37" s="6" t="s">
        <v>4</v>
      </c>
    </row>
    <row r="38" spans="1:3" x14ac:dyDescent="0.25">
      <c r="A38" s="7" t="s">
        <v>32</v>
      </c>
      <c r="B38" s="8">
        <v>0.23278688524590163</v>
      </c>
      <c r="C38" s="8">
        <v>0.1707920792079208</v>
      </c>
    </row>
    <row r="39" spans="1:3" x14ac:dyDescent="0.25">
      <c r="A39" s="7" t="s">
        <v>33</v>
      </c>
      <c r="B39" s="8">
        <v>0.25901639344262295</v>
      </c>
      <c r="C39" s="8">
        <v>0.23514851485148514</v>
      </c>
    </row>
    <row r="40" spans="1:3" x14ac:dyDescent="0.25">
      <c r="A40" s="7" t="s">
        <v>29</v>
      </c>
      <c r="B40" s="8">
        <v>0.14098360655737704</v>
      </c>
      <c r="C40" s="8">
        <v>0.12623762376237624</v>
      </c>
    </row>
    <row r="41" spans="1:3" x14ac:dyDescent="0.25">
      <c r="A41" s="7" t="s">
        <v>34</v>
      </c>
      <c r="B41" s="8">
        <v>0.10163934426229508</v>
      </c>
      <c r="C41" s="8">
        <v>0.10396039603960396</v>
      </c>
    </row>
    <row r="42" spans="1:3" x14ac:dyDescent="0.25">
      <c r="A42" s="7" t="s">
        <v>35</v>
      </c>
      <c r="B42" s="8">
        <v>1.3114754098360656E-2</v>
      </c>
      <c r="C42" s="8">
        <v>1.7326732673267328E-2</v>
      </c>
    </row>
    <row r="43" spans="1:3" x14ac:dyDescent="0.25">
      <c r="A43" s="7" t="s">
        <v>36</v>
      </c>
      <c r="B43" s="8">
        <v>0.25245901639344265</v>
      </c>
      <c r="C43" s="8">
        <v>0.34653465346534651</v>
      </c>
    </row>
  </sheetData>
  <conditionalFormatting sqref="B5:B9">
    <cfRule type="colorScale" priority="5">
      <colorScale>
        <cfvo type="min"/>
        <cfvo type="max"/>
        <color rgb="FFFCFCFF"/>
        <color rgb="FF63BE7B"/>
      </colorScale>
    </cfRule>
  </conditionalFormatting>
  <conditionalFormatting sqref="B12:B22">
    <cfRule type="colorScale" priority="1">
      <colorScale>
        <cfvo type="min"/>
        <cfvo type="max"/>
        <color rgb="FFFCFCFF"/>
        <color rgb="FF63BE7B"/>
      </colorScale>
    </cfRule>
  </conditionalFormatting>
  <conditionalFormatting sqref="B25:B29">
    <cfRule type="colorScale" priority="2">
      <colorScale>
        <cfvo type="min"/>
        <cfvo type="max"/>
        <color rgb="FFFCFCFF"/>
        <color rgb="FF63BE7B"/>
      </colorScale>
    </cfRule>
  </conditionalFormatting>
  <conditionalFormatting sqref="B32:B35">
    <cfRule type="colorScale" priority="3">
      <colorScale>
        <cfvo type="min"/>
        <cfvo type="max"/>
        <color rgb="FFFCFCFF"/>
        <color rgb="FF63BE7B"/>
      </colorScale>
    </cfRule>
  </conditionalFormatting>
  <conditionalFormatting sqref="B38:B43">
    <cfRule type="colorScale" priority="4">
      <colorScale>
        <cfvo type="min"/>
        <cfvo type="max"/>
        <color rgb="FFFCFCFF"/>
        <color rgb="FF63BE7B"/>
      </colorScale>
    </cfRule>
  </conditionalFormatting>
  <conditionalFormatting sqref="C5:C9">
    <cfRule type="colorScale" priority="6">
      <colorScale>
        <cfvo type="min"/>
        <cfvo type="max"/>
        <color rgb="FFFCFCFF"/>
        <color rgb="FF63BE7B"/>
      </colorScale>
    </cfRule>
  </conditionalFormatting>
  <conditionalFormatting sqref="C12:C22">
    <cfRule type="colorScale" priority="10">
      <colorScale>
        <cfvo type="min"/>
        <cfvo type="max"/>
        <color rgb="FFFCFCFF"/>
        <color rgb="FF63BE7B"/>
      </colorScale>
    </cfRule>
  </conditionalFormatting>
  <conditionalFormatting sqref="C25:C29">
    <cfRule type="colorScale" priority="7">
      <colorScale>
        <cfvo type="min"/>
        <cfvo type="max"/>
        <color rgb="FFFCFCFF"/>
        <color rgb="FF63BE7B"/>
      </colorScale>
    </cfRule>
  </conditionalFormatting>
  <conditionalFormatting sqref="C32:C35">
    <cfRule type="colorScale" priority="8">
      <colorScale>
        <cfvo type="min"/>
        <cfvo type="max"/>
        <color rgb="FFFCFCFF"/>
        <color rgb="FF63BE7B"/>
      </colorScale>
    </cfRule>
  </conditionalFormatting>
  <conditionalFormatting sqref="C38:C43">
    <cfRule type="colorScale" priority="9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Vastajate_iseloomustus_2024</vt:lpstr>
      <vt:lpstr>Pohipalkade_muutused_2024</vt:lpstr>
      <vt:lpstr>Pohipalkade_prognoosid_2024</vt:lpstr>
      <vt:lpstr>Tooturg_2024</vt:lpstr>
      <vt:lpstr>Lisatasud_ja_aastapreemiad_2024</vt:lpstr>
      <vt:lpstr>Soodustused_2024</vt:lpstr>
      <vt:lpstr>Vaimne_tervis_2024</vt:lpstr>
      <vt:lpstr>AI kasutamine_2024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2024-12-03T16:32:57Z</dcterms:created>
  <dcterms:modified xsi:type="dcterms:W3CDTF">2024-12-04T08:06:35Z</dcterms:modified>
</cp:coreProperties>
</file>