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tarktooandja-my.sharepoint.com/personal/kadri_tarktooandja_onmicrosoft_com/Documents/Palk/SÜGIS 2025/"/>
    </mc:Choice>
  </mc:AlternateContent>
  <xr:revisionPtr revIDLastSave="6068" documentId="8_{127B85B3-749D-42F5-95FF-40ED8A0A7CC6}" xr6:coauthVersionLast="47" xr6:coauthVersionMax="47" xr10:uidLastSave="{885A28C8-62C3-4211-8DB7-5B6D420B8DB9}"/>
  <bookViews>
    <workbookView xWindow="-120" yWindow="-120" windowWidth="29040" windowHeight="15840" tabRatio="777" xr2:uid="{9186353A-B883-4C5E-A1B9-C77871AEDF6F}"/>
  </bookViews>
  <sheets>
    <sheet name="Sissejuhatus_Sisukord" sheetId="12" r:id="rId1"/>
    <sheet name="Palkade_muutused" sheetId="3" r:id="rId2"/>
    <sheet name="Tasustamise_oiglus" sheetId="6" r:id="rId3"/>
    <sheet name="Lisatasud_preemiad" sheetId="9" r:id="rId4"/>
    <sheet name="Soodustused" sheetId="8" r:id="rId5"/>
    <sheet name="Motivatsioon_Soovitamine" sheetId="11" r:id="rId6"/>
    <sheet name="Tooturutrendid" sheetId="5" r:id="rId7"/>
    <sheet name="ORG_vastajate_taust" sheetId="1" r:id="rId8"/>
    <sheet name="TV_vastajate_taust" sheetId="2" r:id="rId9"/>
  </sheets>
  <definedNames>
    <definedName name="_xlnm._FilterDatabase" localSheetId="8" hidden="1">TV_vastajate_taust!$A$4:$B$232</definedName>
    <definedName name="_xlnm._FilterDatabase">#REF!</definedName>
    <definedName name="AmetinimetusedAZ">#REF!</definedName>
    <definedName name="Final_ISCO_08_Query19">#REF!</definedName>
    <definedName name="LPK_08" localSheetId="8">#REF!</definedName>
    <definedName name="LPK_08">#REF!</definedName>
    <definedName name="LPK_09">#REF!</definedName>
    <definedName name="LPK_11">#REF!</definedName>
    <definedName name="LPK_12">#REF!</definedName>
    <definedName name="_xlnm.Print_Area" localSheetId="1">Palkade_muutused!$A$1:$H$255</definedName>
    <definedName name="_xlnm.Print_Area" localSheetId="4">Soodustused!$A$1:$H$183</definedName>
    <definedName name="_xlnm.Print_Area" localSheetId="2">Tasustamise_oiglus!$A$1:$H$163</definedName>
    <definedName name="_xlnm.Print_Area" localSheetId="6">Tooturutrendid!$A$1:$H$355</definedName>
    <definedName name="Register88">#REF!</definedName>
    <definedName name="UUS_AK_18.06.2019">#REF!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2" l="1"/>
  <c r="D203" i="2"/>
  <c r="C86" i="11"/>
  <c r="C87" i="11"/>
  <c r="C88" i="11"/>
  <c r="C85" i="11"/>
  <c r="D105" i="5"/>
  <c r="E105" i="5"/>
  <c r="C105" i="5"/>
  <c r="F211" i="9" l="1"/>
  <c r="G211" i="9"/>
  <c r="H211" i="9"/>
  <c r="C211" i="9"/>
  <c r="E211" i="9"/>
  <c r="D211" i="9"/>
  <c r="D200" i="9"/>
  <c r="E200" i="9"/>
  <c r="C200" i="9"/>
  <c r="F19" i="9" l="1"/>
  <c r="F20" i="9"/>
  <c r="F21" i="9"/>
  <c r="F22" i="9"/>
  <c r="F23" i="9"/>
  <c r="F24" i="9"/>
  <c r="F25" i="9"/>
  <c r="F26" i="9"/>
  <c r="F27" i="9"/>
  <c r="F28" i="9"/>
  <c r="F29" i="9"/>
  <c r="F30" i="9"/>
  <c r="F31" i="9"/>
  <c r="F32" i="9"/>
  <c r="F33" i="9"/>
  <c r="F34" i="9"/>
  <c r="F35" i="9"/>
  <c r="F18" i="9"/>
  <c r="D127" i="8" l="1"/>
  <c r="E127" i="8"/>
  <c r="F127" i="8"/>
  <c r="G127" i="8"/>
  <c r="C127" i="8"/>
  <c r="H59" i="8"/>
  <c r="H60" i="8"/>
  <c r="H61" i="8"/>
  <c r="H62" i="8"/>
  <c r="H63" i="8"/>
  <c r="H64" i="8"/>
  <c r="H65" i="8"/>
  <c r="H67" i="8"/>
  <c r="H68" i="8"/>
  <c r="H69" i="8"/>
  <c r="H70" i="8"/>
  <c r="H72" i="8"/>
  <c r="H73" i="8"/>
  <c r="H74" i="8"/>
  <c r="H76" i="8"/>
  <c r="H77" i="8"/>
  <c r="H78" i="8"/>
  <c r="H79" i="8"/>
  <c r="H81" i="8"/>
  <c r="H82" i="8"/>
  <c r="H83" i="8"/>
  <c r="H84" i="8"/>
  <c r="H85" i="8"/>
  <c r="H86" i="8"/>
  <c r="H88" i="8"/>
  <c r="H89" i="8"/>
  <c r="H90" i="8"/>
  <c r="H91" i="8"/>
  <c r="H92" i="8"/>
  <c r="H93" i="8"/>
  <c r="H95" i="8"/>
  <c r="H96" i="8"/>
  <c r="H97" i="8"/>
  <c r="H98" i="8"/>
  <c r="H99" i="8"/>
  <c r="H101" i="8"/>
  <c r="H102" i="8"/>
  <c r="H103" i="8"/>
  <c r="H104" i="8"/>
  <c r="H105" i="8"/>
  <c r="H106" i="8"/>
  <c r="H58" i="8"/>
  <c r="F237" i="3" l="1"/>
  <c r="F238" i="3"/>
  <c r="F239" i="3"/>
  <c r="F240" i="3"/>
  <c r="F241" i="3"/>
  <c r="F242" i="3"/>
  <c r="F243" i="3"/>
  <c r="F244" i="3"/>
  <c r="F245" i="3"/>
  <c r="F236" i="3"/>
  <c r="F12" i="1" l="1"/>
  <c r="F11" i="1"/>
</calcChain>
</file>

<file path=xl/sharedStrings.xml><?xml version="1.0" encoding="utf-8"?>
<sst xmlns="http://schemas.openxmlformats.org/spreadsheetml/2006/main" count="2115" uniqueCount="1081">
  <si>
    <t>Tööandjate tööturu- ja palgauuring sügisel 2025</t>
  </si>
  <si>
    <t>Toimunud põhipalkade muutused</t>
  </si>
  <si>
    <t>Kas Teie organisatsioonis on palgalisi töötajaid?</t>
  </si>
  <si>
    <t>Vastajate arv</t>
  </si>
  <si>
    <t xml:space="preserve">Palgaliste töötajate all peame silmas juhatuse liikme lepingu, töölepingu, võlaõigusliku lepingu ja avaliku teenistuse seaduse alusel töötavaid inimesi. </t>
  </si>
  <si>
    <t>Jah</t>
  </si>
  <si>
    <t>Ei</t>
  </si>
  <si>
    <t>Kokku</t>
  </si>
  <si>
    <t>68% tööandjatest oli tõstnud töötajate põhipalkasid</t>
  </si>
  <si>
    <t>Kas Teie organisatsioonis on selle aasta jooksul töötajate põhipalkasid muudetud?</t>
  </si>
  <si>
    <t>Muutuste all peame eelkõige silmas põhipalkade või palgagruppide tasemete korrigeerimist 2025. aastal.</t>
  </si>
  <si>
    <t>Sügis 2025</t>
  </si>
  <si>
    <t>Sügis 2024</t>
  </si>
  <si>
    <t>Sügis 2023</t>
  </si>
  <si>
    <t>Sügis 2022</t>
  </si>
  <si>
    <t>Ei ole muudetud</t>
  </si>
  <si>
    <t>Oleme tõstnud</t>
  </si>
  <si>
    <t>Oleme langetanud</t>
  </si>
  <si>
    <t>Ei tea, ei oska öelda</t>
  </si>
  <si>
    <t>Ei ole muutnud ja ei kavatse muuta</t>
  </si>
  <si>
    <t>Põhipalkasid tõstnud organisatsioonide osatähtsus töötajate arvu järgi</t>
  </si>
  <si>
    <t>Kuni 15 töötajat</t>
  </si>
  <si>
    <t>16–50 töötajat</t>
  </si>
  <si>
    <t>51–100 töötajat</t>
  </si>
  <si>
    <t>101–250 töötajat</t>
  </si>
  <si>
    <t>Üle 250 töötaja</t>
  </si>
  <si>
    <t>Ehitus ja elektritööd</t>
  </si>
  <si>
    <t>Haridus</t>
  </si>
  <si>
    <t>Infotehnoloogia ja telekommunikatsioon</t>
  </si>
  <si>
    <t>Kaubandus, sh hulgi- ja jaekaubandus</t>
  </si>
  <si>
    <t>Kinnisvara vahendamine ja hooldus, turvateenused</t>
  </si>
  <si>
    <t>Kutse-, teadus- ja tehnikaalane tegevus</t>
  </si>
  <si>
    <t>Majutus, toitlustus ja turism</t>
  </si>
  <si>
    <t>Muud teenindavad tegevused</t>
  </si>
  <si>
    <t>Tervishoid ja sotsiaalhoolekanne</t>
  </si>
  <si>
    <t>Töötlev tööstus</t>
  </si>
  <si>
    <t>Transport, logistika ja laondus</t>
  </si>
  <si>
    <t>Põhipalkasid tõstnud organisatsioonide osatähtsus palga taseme järgi</t>
  </si>
  <si>
    <t>Madalam</t>
  </si>
  <si>
    <t>Samal tasemel</t>
  </si>
  <si>
    <t>Kõrgem</t>
  </si>
  <si>
    <t>Jaanuar</t>
  </si>
  <si>
    <t>Veebruar</t>
  </si>
  <si>
    <t>Märts</t>
  </si>
  <si>
    <t>Aprill</t>
  </si>
  <si>
    <t>Mai</t>
  </si>
  <si>
    <t>Juuni</t>
  </si>
  <si>
    <t>Juuli</t>
  </si>
  <si>
    <t>August</t>
  </si>
  <si>
    <t>September</t>
  </si>
  <si>
    <t>Oktoober</t>
  </si>
  <si>
    <t>Üle pooltel juhtudel puudutas põhipalkade tõus kõiki töötajaid</t>
  </si>
  <si>
    <t>Milliseid töötajate gruppe on põhipalkade tõus puudutanud?</t>
  </si>
  <si>
    <t xml:space="preserve"> Kõiki töötajaid</t>
  </si>
  <si>
    <t xml:space="preserve"> Juhte, sh valdkonna- ja projektijuhte</t>
  </si>
  <si>
    <t xml:space="preserve"> Tippspetsialiste</t>
  </si>
  <si>
    <t xml:space="preserve"> Esmatasandijuhte, sh osakonnajuhte</t>
  </si>
  <si>
    <t xml:space="preserve"> Spetsialiste</t>
  </si>
  <si>
    <t xml:space="preserve"> Kontoriametnikke</t>
  </si>
  <si>
    <t xml:space="preserve"> Klienditeenindajaid</t>
  </si>
  <si>
    <t xml:space="preserve"> Oskustöölisi, sh sõidukijuhte ja masinaoperaatoreid</t>
  </si>
  <si>
    <t xml:space="preserve"> Lihttöölisi</t>
  </si>
  <si>
    <t xml:space="preserve"> Üksikuid töötajaid</t>
  </si>
  <si>
    <t>Kui suur on olnud põhipalkade keskmine tõus ametirühmades?</t>
  </si>
  <si>
    <t>Alla 5%</t>
  </si>
  <si>
    <t>5–6%</t>
  </si>
  <si>
    <t>7–8%</t>
  </si>
  <si>
    <t>9–10%</t>
  </si>
  <si>
    <t>Üle 10%</t>
  </si>
  <si>
    <t>Kõik töötajad</t>
  </si>
  <si>
    <t>Juhid, sh valdkonna- ja projektijuhid</t>
  </si>
  <si>
    <t>Tippspetsialistid</t>
  </si>
  <si>
    <t>Esmatasandijuhid, sh osakonnajuhid</t>
  </si>
  <si>
    <t>Spetsialistid</t>
  </si>
  <si>
    <t>Kontoriametnikud</t>
  </si>
  <si>
    <t>Klienditeenindajad</t>
  </si>
  <si>
    <t>Oskustöölised, sh sõidukijuhid ja masinaoperaatorid</t>
  </si>
  <si>
    <t>Lihttöölised</t>
  </si>
  <si>
    <t>Üksikud töötajad</t>
  </si>
  <si>
    <t>Kavandatud põhipalkade muutused</t>
  </si>
  <si>
    <t>Muutuste all peame eelkõige silmas põhipalkade või palgagruppide tasemete korrigeerimist perioodil oktoober 2025 – mai 2026.</t>
  </si>
  <si>
    <t>Ei kavatse muuta</t>
  </si>
  <si>
    <t>Kavatseme tõsta</t>
  </si>
  <si>
    <t>Kavatseme langetada</t>
  </si>
  <si>
    <t>Plaanitud palgakasvu veavad suuremad palgatasemega org-d</t>
  </si>
  <si>
    <t>Palkasid muudetakse enamasti jaanuaris</t>
  </si>
  <si>
    <t>Mis kuus kavatsetakse Teie organisatsioonis töötajate põhipalkasid muuta?</t>
  </si>
  <si>
    <t>Märkige palun kuu(d), millest alates põhipalkade muutused rakenduvad.</t>
  </si>
  <si>
    <t>Selle aasta oktoobris</t>
  </si>
  <si>
    <t>Selle aasta novembris</t>
  </si>
  <si>
    <t>Selle aasta detsembris</t>
  </si>
  <si>
    <t>Järgmise aasta jaanuaris</t>
  </si>
  <si>
    <t>Järgmise aasta veebruaris</t>
  </si>
  <si>
    <t>Järgmise aasta märtsis</t>
  </si>
  <si>
    <t>Järgmise aasta aprillis</t>
  </si>
  <si>
    <t>Enamikel juhtudel puudutab palgakasv kõiki töötajaid</t>
  </si>
  <si>
    <t>Milliseid töötajate gruppe kavandatud põhipalkade tõus puudutab?</t>
  </si>
  <si>
    <t>Kavandatud palgakasv jääb enamasti 5–6% ringi</t>
  </si>
  <si>
    <t>Palkade muutmise otsust mõjutavad majandustulemused</t>
  </si>
  <si>
    <t>Kuivõrd mõjutavad Teie organisatsioonis põhipalkade muutmise või muutmata jätmise otsust järgmised tegurid?</t>
  </si>
  <si>
    <t>Palga alammäära (miinimumpalga) muutus</t>
  </si>
  <si>
    <t>Organisatsiooni majandustulemused</t>
  </si>
  <si>
    <t>Hindade ja elukalliduse muutused</t>
  </si>
  <si>
    <t>Konkurentide palgatasemed ja nende muutused</t>
  </si>
  <si>
    <t>Majanduse olukord ja prognoosid</t>
  </si>
  <si>
    <t>Emaettevõtte või omanike määratud tööjõukulude eelarve</t>
  </si>
  <si>
    <t>Palgauuringu või palgaturuanalüüsi tulemused</t>
  </si>
  <si>
    <t>Olemasolevate töötajate palgasoov</t>
  </si>
  <si>
    <t>Olemasolevate töötajate tööalane areng</t>
  </si>
  <si>
    <t>Regulaarne ja ootuspärane kõigi töötajate põhipalkade korrigeerimine</t>
  </si>
  <si>
    <t>Töömahtude ja/või -intensiivsuse muutus</t>
  </si>
  <si>
    <t>Tööturu olukord ja vajalike töötajate saadavus turul</t>
  </si>
  <si>
    <t>Uute töötajate palgasoovid</t>
  </si>
  <si>
    <t>Kuidas on muutunud Teie organisatsiooni töötajate ja tööle kandideerijate palgaootused viimase kuue kuu jooksul?</t>
  </si>
  <si>
    <t>On vähenenud</t>
  </si>
  <si>
    <t>Ei ole muutunud</t>
  </si>
  <si>
    <t>On suurenenud</t>
  </si>
  <si>
    <t>Ei oska hinnata</t>
  </si>
  <si>
    <t>Olemasolevad töötajad</t>
  </si>
  <si>
    <t>Tööle kandideerijad</t>
  </si>
  <si>
    <t>Organisatsioonisisene tasustamise õigluse analüüs</t>
  </si>
  <si>
    <t>Jah, põhjalikult</t>
  </si>
  <si>
    <t>Jah, põgusalt</t>
  </si>
  <si>
    <t>Ei ole</t>
  </si>
  <si>
    <t>Ei oska öelda</t>
  </si>
  <si>
    <t>Kas Teie organisatsioonis on küsitud töötajatelt tagasisidet tasustamise õigluse kohta?</t>
  </si>
  <si>
    <t>Jah, küsitlustega</t>
  </si>
  <si>
    <t>Jah, vestlustega</t>
  </si>
  <si>
    <t>0 – Üldse ei ole õiglane</t>
  </si>
  <si>
    <t>10 – Täiesti õiglane</t>
  </si>
  <si>
    <t>Kuivõrd võivad töötaja taustatunnused mõjutada seda, et samaväärse töö eest tasustatakse töötajaid erinevalt?</t>
  </si>
  <si>
    <t>Üldse mitte</t>
  </si>
  <si>
    <t>Vähesel määral</t>
  </si>
  <si>
    <t>Mõningal määral</t>
  </si>
  <si>
    <t>Suurel määral</t>
  </si>
  <si>
    <t>Sugu</t>
  </si>
  <si>
    <t>Vanus</t>
  </si>
  <si>
    <t>Rahvus või kodakondsus</t>
  </si>
  <si>
    <t>Lapsevanemaks olemine</t>
  </si>
  <si>
    <t>Erivajadused (tervisest vm tulenevad)</t>
  </si>
  <si>
    <t>Isiksuse eripärad (nt välimuses, käitumises, harjumustes)</t>
  </si>
  <si>
    <t>Maailmavaatelised või usulised eelistused</t>
  </si>
  <si>
    <t>Sooline või seksuaalne identiteet</t>
  </si>
  <si>
    <t>Millistes ametirühmades on suurem risk, et samaväärse töö eest tasustatakse töötajaid erinevalt?</t>
  </si>
  <si>
    <t>Mitte ühelgi tasemel</t>
  </si>
  <si>
    <t>Klienditeenindajad ja müügitöötajad</t>
  </si>
  <si>
    <t>Kuivõrd aitavad järgmised tegevused kaasa soolise palgalõhe vähendamisele Teie hinnangul?</t>
  </si>
  <si>
    <t>Pigem mitte</t>
  </si>
  <si>
    <t>Nii ja naa</t>
  </si>
  <si>
    <t>Pigem jah</t>
  </si>
  <si>
    <t>Jah, kindlasti</t>
  </si>
  <si>
    <t>Tasustamise õigluse analüüsimine organisatsioonides</t>
  </si>
  <si>
    <t>Tasustamise õiglasemaks muutmine organisatsioonides</t>
  </si>
  <si>
    <t>Töötasude turuvõrdluse tegemine</t>
  </si>
  <si>
    <t>Palgapeegli rakenduse kasutamine</t>
  </si>
  <si>
    <t>Suuremate organisatsioonide aruandluskohustus</t>
  </si>
  <si>
    <t>Toimunud muutused töötajaskonnas</t>
  </si>
  <si>
    <t xml:space="preserve"> Ei ole</t>
  </si>
  <si>
    <t xml:space="preserve"> Ei tea, ei oska öelda</t>
  </si>
  <si>
    <t>Avalik haldus, riigiasutused ja riigikaitse</t>
  </si>
  <si>
    <t>Infrastruktuuri ettevõtted</t>
  </si>
  <si>
    <t>Kultuur, sport, meelelahutus ja vaba aeg</t>
  </si>
  <si>
    <t>Masinate ja seadmete remont ja hooldus</t>
  </si>
  <si>
    <t>Põllumajandus, metsamajandus ja kalapüük</t>
  </si>
  <si>
    <t>1–2 uut töötajat</t>
  </si>
  <si>
    <t>3–10 uut töötajat</t>
  </si>
  <si>
    <t>11–50 uut töötajat</t>
  </si>
  <si>
    <t>Üle 50 uue töötaja</t>
  </si>
  <si>
    <t>Uutele loodud töökohtadele</t>
  </si>
  <si>
    <t>Ajutistele töödele</t>
  </si>
  <si>
    <t>1–2 töötajaga</t>
  </si>
  <si>
    <t>3–10 töötajaga</t>
  </si>
  <si>
    <t>11–50 töötajaga</t>
  </si>
  <si>
    <t>Üle 50 töötajaga</t>
  </si>
  <si>
    <t>Koondamise tõttu</t>
  </si>
  <si>
    <t>Muudel põhjustel kui koondamine</t>
  </si>
  <si>
    <t>Kuidas on muutunud vabatahtlik voolavus ehk töötajate omal soovil lahkumine Teie organisatsioonist viimaste kuude jooksul?</t>
  </si>
  <si>
    <t>Oluliselt vähenenud</t>
  </si>
  <si>
    <t>Vähenenud</t>
  </si>
  <si>
    <t>Samaks jäänud</t>
  </si>
  <si>
    <t>Suurenenud</t>
  </si>
  <si>
    <t>Oluliselt suurenenud</t>
  </si>
  <si>
    <t>Kõik vastajad</t>
  </si>
  <si>
    <t>Kuidas on muutunud tööotsijate aktiivsus enda tööle pakkumisel ja/või tööle kandideerimisel Teie organisatsiooni viimaste kuude jooksul?</t>
  </si>
  <si>
    <t>Kavandatud muutused töötajaskonnas</t>
  </si>
  <si>
    <t xml:space="preserve"> Ei kavatseta</t>
  </si>
  <si>
    <t>Uutele loodavatele töökohtadele</t>
  </si>
  <si>
    <t>Kas Teie organisatsiooni tööpakkumisele kandideerib tavaliselt piisavalt sobilikke kandidaate?</t>
  </si>
  <si>
    <t>Täiesti ebapiisavalt</t>
  </si>
  <si>
    <t>Pigem ebapiisavalt</t>
  </si>
  <si>
    <t>Kuidas kunagi</t>
  </si>
  <si>
    <t>Pigem piisavalt</t>
  </si>
  <si>
    <t>Jah, täiesti piisavalt</t>
  </si>
  <si>
    <t>Kuidas on muutunud töötajate leidmine viimase aasta jooksul? *</t>
  </si>
  <si>
    <t>Lihtsamaks</t>
  </si>
  <si>
    <t>Jäänud samaks</t>
  </si>
  <si>
    <t>Keerulisemaks</t>
  </si>
  <si>
    <t>Olenevalt töötajate grupist nii lihtsamaks kui ka keerulisemaks</t>
  </si>
  <si>
    <t>Ei tea, ei oska hinnata</t>
  </si>
  <si>
    <t>Kuidas muutub vajalike töötajate leidmine lähema aasta jooksul?</t>
  </si>
  <si>
    <t>Jääb samaks</t>
  </si>
  <si>
    <t>Miks töötajate leidmine keerulisemaks muutub?</t>
  </si>
  <si>
    <t>Tööotsijate arvu vähenemine tööturul</t>
  </si>
  <si>
    <t>Tööjõuvajaduse kasv meie valdkonnas</t>
  </si>
  <si>
    <t>Noorte vähenev huvi meie tegevusalal töötamise vastu</t>
  </si>
  <si>
    <t>Töötajate vähenev huvi vahetada töökohta</t>
  </si>
  <si>
    <t>Tööotsijate kasvavad ootused töötingimustele</t>
  </si>
  <si>
    <t>Tööotsijate suurenevad palgaootused</t>
  </si>
  <si>
    <t>Suurenev konkurents töötajate pärast meie valdkonnas</t>
  </si>
  <si>
    <t>Konkureerivate tööandjate paremad / paranevad töötingimused</t>
  </si>
  <si>
    <t>Konkureerivate tööandjate suurenev värbamisaktiivsus</t>
  </si>
  <si>
    <t>Konkureerivate tööandjate paremad rahalised võimalused värbamisel</t>
  </si>
  <si>
    <t>Iduettevõtete kasvav aktiivsus värbamisel</t>
  </si>
  <si>
    <t>Miks töötajate leidmine lihtsamaks muutub?</t>
  </si>
  <si>
    <t>Tööotsijate arvu suurenemine tööturul</t>
  </si>
  <si>
    <t>Ukraina põgenike kasvav hulk tööturul</t>
  </si>
  <si>
    <t>Tööjõuvajaduse vähenemine meie valdkonnas</t>
  </si>
  <si>
    <t>Kahanev konkurents töötajate pärast meie valdkonnas</t>
  </si>
  <si>
    <t>Noorte kasvav huvi meie tegevusalal töötamise vastu</t>
  </si>
  <si>
    <t>Töötajate suurenev valmisolek vahetada töökohta</t>
  </si>
  <si>
    <t>Meie organisatsiooni suurenev värbamisaktiivsus</t>
  </si>
  <si>
    <t>Meie organisatsiooni pakutavate töötingimuste paranemine</t>
  </si>
  <si>
    <t>Meie organisatsiooni paremad palgapakkumised</t>
  </si>
  <si>
    <t>Meie organisatsiooni head rahalised võimalused värbamisel</t>
  </si>
  <si>
    <t>Kas ja milliseid lisatasusid Teie organisatsioonis töötajatele makstakse?</t>
  </si>
  <si>
    <t>5–10%</t>
  </si>
  <si>
    <t>11–20%</t>
  </si>
  <si>
    <t>21–30%</t>
  </si>
  <si>
    <t>31–50%</t>
  </si>
  <si>
    <t>51–70%</t>
  </si>
  <si>
    <t>Kõikidel töötajatel</t>
  </si>
  <si>
    <t>Juhtidel, sh valdkonna- ja projektijuhtidel</t>
  </si>
  <si>
    <t>Tippspetsialistidel</t>
  </si>
  <si>
    <t>Esmatasandijuhtidel, sh osakonnajuhtidel</t>
  </si>
  <si>
    <t>Müügitöötajatel</t>
  </si>
  <si>
    <t>Spetsialistidel</t>
  </si>
  <si>
    <t>Klienditeenindajatel</t>
  </si>
  <si>
    <t>Oskustöölistel, sh sõidukijuhtidel ja masinaoperaatoritel</t>
  </si>
  <si>
    <t>Lihttöölistel</t>
  </si>
  <si>
    <t>Lisatasude suurused</t>
  </si>
  <si>
    <t>Lisatasude osatähtsus töötasus</t>
  </si>
  <si>
    <t>Töötasude suurused (põhipalk ja lisatasud kokku)</t>
  </si>
  <si>
    <t>Kas Teie organisatsioonis on viimase aasta jooksul makstud töötajatele aastapreemiaid?</t>
  </si>
  <si>
    <t>On maksnud aastapreemiaid</t>
  </si>
  <si>
    <t>Mis kuus aastapreemiaid maksti?</t>
  </si>
  <si>
    <t xml:space="preserve">Käesoleva aasta september </t>
  </si>
  <si>
    <t>Käesoleva aasta august</t>
  </si>
  <si>
    <t>Käesoleva aasta juuli</t>
  </si>
  <si>
    <t>Käesoleva aasta juuni</t>
  </si>
  <si>
    <t>Käesoleva aasta mai</t>
  </si>
  <si>
    <t>Käesoleva aasta aprill</t>
  </si>
  <si>
    <t>Käesoleva aasta märts</t>
  </si>
  <si>
    <t>Käesoleva aasta veebruar</t>
  </si>
  <si>
    <t>Käesoleva aasta jaanuar</t>
  </si>
  <si>
    <t>Eelmise aasta detsember</t>
  </si>
  <si>
    <t>Eelmise aasta november</t>
  </si>
  <si>
    <t>Eelmise aasta oktoober</t>
  </si>
  <si>
    <t>Millistele töötajate gruppidele aastapreemiaid maksti?</t>
  </si>
  <si>
    <t>Kõikidele töötajatele</t>
  </si>
  <si>
    <t>Juhtidele, sh valdkonna- ja projektijuhtidele</t>
  </si>
  <si>
    <t>Tippspetsialistidele</t>
  </si>
  <si>
    <t>Esmatasandijuhtidele, sh osakonnajuhtidele</t>
  </si>
  <si>
    <t>Müügitöötajatele</t>
  </si>
  <si>
    <t>Spetsialistidele</t>
  </si>
  <si>
    <t>Kontoriametnikele</t>
  </si>
  <si>
    <t>Klienditeenindajatele</t>
  </si>
  <si>
    <t>Oskustöölistel, sh sõidukijuhtidel ja masinaoperaatoritele</t>
  </si>
  <si>
    <t>Lihttöölistele</t>
  </si>
  <si>
    <t>Üksikutele töötajatele</t>
  </si>
  <si>
    <t>Kui suure osakaalu moodustas aastapreemia töötaja kuutöötasust?</t>
  </si>
  <si>
    <t>Üle 100%</t>
  </si>
  <si>
    <t>Kas Teie organisatsioonis kavatsetakse lähema aasta jooksul töötajatele aastapreemiaid maksta ?</t>
  </si>
  <si>
    <t>Ei kavatseta</t>
  </si>
  <si>
    <t>Jah, pakutakse</t>
  </si>
  <si>
    <t>Ei pakuta</t>
  </si>
  <si>
    <t xml:space="preserve">Soodustusi pakkuvate organisatsioonide osatähtsus töötajate arvu järgi </t>
  </si>
  <si>
    <t>Soodustusi pakkuvate organisatsioonide osatähtsus palga taseme järgi</t>
  </si>
  <si>
    <t>Osadele töötajate gruppidele</t>
  </si>
  <si>
    <t>Organisatsiooni toodete või teenuste saamine soodustingimustel</t>
  </si>
  <si>
    <t>Toetused isiklike sündmuste puhul (nt sünni-, matuse-, juubeli-, kooliminekutoetused jms)</t>
  </si>
  <si>
    <t>Preemiad riiklike pühade puhul, nt jõulupreemia vms</t>
  </si>
  <si>
    <t>Preemia uue töötaja soovitamisel</t>
  </si>
  <si>
    <t>Puhkusetoetus lisaks puhkusetasule</t>
  </si>
  <si>
    <t>Tööjuubeli preemia või kingitus</t>
  </si>
  <si>
    <t>Tööandja maksed töötaja pensioni III sambasse</t>
  </si>
  <si>
    <t>Optsioonid soodustingimustel</t>
  </si>
  <si>
    <t>Tasemehariduse kulude katmine või hüvitamine</t>
  </si>
  <si>
    <t>Erialaste täienduskoolituste kulude katmine</t>
  </si>
  <si>
    <t>Lisaoskusi (nt võõrkeeled, arvutikasutamine) arendavate koolituste kulude katmine</t>
  </si>
  <si>
    <t>Huvihariduse kulude katmine</t>
  </si>
  <si>
    <t>Tasuta kohvi, tee ja joogivee pakkumine</t>
  </si>
  <si>
    <t>Toitlustus (lõunasöök vm) soodustingimustel</t>
  </si>
  <si>
    <t>Tasuta tervisliku toidu pakkumine (nt puuviljad, värsked köögiviljad vms)</t>
  </si>
  <si>
    <t>Spordiga seotud kulude hüvitamine teatud summa piires</t>
  </si>
  <si>
    <t>Tasuta sportimisvõimalused tööandja valikul (nt ujula, spordisaal, jõusaal vms)</t>
  </si>
  <si>
    <t>Tasuta sportimisvõimalused omal valikul (nt Stebby kaudu)</t>
  </si>
  <si>
    <t>Spordiüritustel osalemise kulude hüvitamine teatud summa piires</t>
  </si>
  <si>
    <t>Tasuta või soodustingimustel massaaži võimaldamine</t>
  </si>
  <si>
    <t>Prillide ostmise kulude osaline või täielik hüvitamine</t>
  </si>
  <si>
    <t>Esimestel haiguspäevadel keskmise palga täielik või osaline säilitamine</t>
  </si>
  <si>
    <t>Haiguste ennetus- ja ravikulude hüvitamine (nt täiendavad tervisekontrollid, hambaravi, vaktsineerimine vms)</t>
  </si>
  <si>
    <t>Töötaja tervisekindlustus lisaks kohustuslikule ravikindlustusele</t>
  </si>
  <si>
    <t>Töötajate vaimse tervise toetamine</t>
  </si>
  <si>
    <t>Jõulupakid töötajate lastele</t>
  </si>
  <si>
    <t>Ühisüritused, sh koos töötajate peredega</t>
  </si>
  <si>
    <t>Lisapuhkus keskmise palga säilitamisega (nt talvepuhkus vms)</t>
  </si>
  <si>
    <t>Vajadusel vaba(d) päevad keskmise palga säilitamisega</t>
  </si>
  <si>
    <t>Tasuta või soodustingimustel firma sümboolikaga vaba aja riietus</t>
  </si>
  <si>
    <t>Kultuuriürituste, nt teater, kontsert, kino vm, tasuta piletite võimaldamine</t>
  </si>
  <si>
    <t>Tööl käimisega seotud transpordi korraldamine ja/või kulude hüvitamine</t>
  </si>
  <si>
    <t>Isiklikuks otstarbeks ametiauto kasutamise võimaldamine</t>
  </si>
  <si>
    <t>Tasuta parkimine või parkimiskulude hüvitamine</t>
  </si>
  <si>
    <t>Kütusekulude hüvitamine</t>
  </si>
  <si>
    <t>Töökoha lähedal majutus- või ööbimisvõimaluse pakkumine</t>
  </si>
  <si>
    <t>Paindlik tööaja algus ja lõpp</t>
  </si>
  <si>
    <t>Määratlemata tööaeg – töötajad korraldavad oma tööaega ise, tööaja normist kinnipidamist ei kontrollita</t>
  </si>
  <si>
    <t>Kodus töötamise võimalus</t>
  </si>
  <si>
    <t>Ergonoomiline kodukontori sisustus</t>
  </si>
  <si>
    <t>Paindlikku töötamist toetavad mobiilsed töövahendid</t>
  </si>
  <si>
    <t>Sidekulude (telefon, internet) hüvitamine</t>
  </si>
  <si>
    <t>Kuidas iseloomustate soodustuste kasutamise võimalusi Teie organisatsioonis?</t>
  </si>
  <si>
    <t>Kõik töötajad saavad kasutada kõiki pakutavaid soodustusi</t>
  </si>
  <si>
    <t>Töötajad saavad kasutada soodustusi vastavalt oma ametipositsioonile</t>
  </si>
  <si>
    <t>Töötajad saavad kasutada soodustusi vastavalt oma töö iseloomule</t>
  </si>
  <si>
    <t>Töötajad saavad valida piiratud arvu soodustusi vastavalt oma eelistustele</t>
  </si>
  <si>
    <t>Igale töötajale pakutakse individuaalset soodustuste paketti</t>
  </si>
  <si>
    <t>2025. a</t>
  </si>
  <si>
    <t>Pakutavate soodustuste arv</t>
  </si>
  <si>
    <t>Organisatsiooni kulud soodustustele</t>
  </si>
  <si>
    <t>Milline on Teie organisatsiooni töötasude keskmine tase konkurentidega võrreldes?</t>
  </si>
  <si>
    <t>Sügis 2021</t>
  </si>
  <si>
    <t>Pangandus ja kindlustus</t>
  </si>
  <si>
    <t>Kinnisvaraalane tegevus</t>
  </si>
  <si>
    <t>Veevarustus, kanalisatsioon, jäätme- ja saastekäitlus</t>
  </si>
  <si>
    <t>Märkimata</t>
  </si>
  <si>
    <t>Alla kahe aasta</t>
  </si>
  <si>
    <t>3–5 aastat</t>
  </si>
  <si>
    <t>6–10 aastat</t>
  </si>
  <si>
    <t>Üle 10 aasta</t>
  </si>
  <si>
    <t>Üle Eesti erinevates maakondades</t>
  </si>
  <si>
    <t>Harjumaa</t>
  </si>
  <si>
    <t>Tallinn</t>
  </si>
  <si>
    <t>Hiiumaa</t>
  </si>
  <si>
    <t>Ida-Virumaa</t>
  </si>
  <si>
    <t>Järvamaa</t>
  </si>
  <si>
    <t>Jõgevamaa</t>
  </si>
  <si>
    <t>Läänemaa</t>
  </si>
  <si>
    <t>Lääne-Virumaa</t>
  </si>
  <si>
    <t>Pärnumaa</t>
  </si>
  <si>
    <t>Pärnu</t>
  </si>
  <si>
    <t>Põlvamaa</t>
  </si>
  <si>
    <t>Raplamaa</t>
  </si>
  <si>
    <t>Saaremaa</t>
  </si>
  <si>
    <t>Tartumaa</t>
  </si>
  <si>
    <t>Tartu</t>
  </si>
  <si>
    <t>Valgamaa</t>
  </si>
  <si>
    <t>Viljandimaa</t>
  </si>
  <si>
    <t>Võrumaa</t>
  </si>
  <si>
    <t>Välisriigid</t>
  </si>
  <si>
    <t>Omanik</t>
  </si>
  <si>
    <t>Juhatuse liige, tippjuht</t>
  </si>
  <si>
    <t>Personalijuht</t>
  </si>
  <si>
    <t>Personalispetsialist või värbamiskonsultant</t>
  </si>
  <si>
    <t>Finantsjuht</t>
  </si>
  <si>
    <t>Tootmisjuht</t>
  </si>
  <si>
    <t>Muu valdkonna juht</t>
  </si>
  <si>
    <t>Üksuse või osakonna juht</t>
  </si>
  <si>
    <t>Spetsialist</t>
  </si>
  <si>
    <t>Assistent ja/või juhiabi</t>
  </si>
  <si>
    <t>Teie vanus</t>
  </si>
  <si>
    <t>24 ja noorem</t>
  </si>
  <si>
    <t>25–34</t>
  </si>
  <si>
    <t>35–44</t>
  </si>
  <si>
    <t>45–54</t>
  </si>
  <si>
    <t>55–64</t>
  </si>
  <si>
    <t>65–74</t>
  </si>
  <si>
    <t>75 ja vanem</t>
  </si>
  <si>
    <t>Mees</t>
  </si>
  <si>
    <t>Naine</t>
  </si>
  <si>
    <t>Vastamise keel</t>
  </si>
  <si>
    <t>Palun märkige, kas Te töötasite (olite töösuhtes, sh puhkusel, töövõimetuslehel, tegite ajutist või vabatahtlikku tööd, tegelesite ettevõtlusega vms).</t>
  </si>
  <si>
    <t>16–24</t>
  </si>
  <si>
    <t>Töötasin</t>
  </si>
  <si>
    <t>Ei töötanud</t>
  </si>
  <si>
    <t>Ei töötanud, kuid oli kehtiv töösuhe (tööleping peatatud)</t>
  </si>
  <si>
    <t>Põhiametikoht septembris</t>
  </si>
  <si>
    <t>Palun märkige, kas Teil oli septembris põhiametikoht, kus töötasite suurema osa oma tööajast.</t>
  </si>
  <si>
    <t>Ei, töötasin erinevatel ametitel</t>
  </si>
  <si>
    <t>Teised</t>
  </si>
  <si>
    <t>Sõjaväelane</t>
  </si>
  <si>
    <t>Organisatsiooni juht</t>
  </si>
  <si>
    <t>Valdkonna või teenistuse juht</t>
  </si>
  <si>
    <t>Projektijuht</t>
  </si>
  <si>
    <t>Tippspetsialist</t>
  </si>
  <si>
    <t>Osakonna või üksuse juht</t>
  </si>
  <si>
    <t>Esmatasandi juht, töödejuhataja</t>
  </si>
  <si>
    <t>Keskastme spetsialist</t>
  </si>
  <si>
    <t>Spetsialist-tehnik</t>
  </si>
  <si>
    <t>Kontoriametnik</t>
  </si>
  <si>
    <t>Klienditeenindaja</t>
  </si>
  <si>
    <t>Müügi- ja teenindustöötaja</t>
  </si>
  <si>
    <t>Oskustöötaja või käsitööline</t>
  </si>
  <si>
    <t>Seadme- ja masinaoperaator</t>
  </si>
  <si>
    <t>Mootorsõiduki või liikurmasinate juht</t>
  </si>
  <si>
    <t>Lihttööline</t>
  </si>
  <si>
    <t>Harva</t>
  </si>
  <si>
    <t>Sageli</t>
  </si>
  <si>
    <t>Keskmine</t>
  </si>
  <si>
    <t>Assisteerimine, sekretäri-, administraatori- jm kontoritöö</t>
  </si>
  <si>
    <t>Ehitamine ja elektritööd</t>
  </si>
  <si>
    <t>Elektrienergia ja soojuse tootmisega seotud tööd</t>
  </si>
  <si>
    <t>Esindusorganisatsioonide ja muude MTÜ-de tegevusega seotud tööd</t>
  </si>
  <si>
    <t>Finantsvaldkonna ja raamatupidamise tööd</t>
  </si>
  <si>
    <t>Iluteenindusega seotud tööd</t>
  </si>
  <si>
    <t>Info- ja telekommunikatsioonitehnoloogia tööd</t>
  </si>
  <si>
    <t>Infotöötlemise, andmete kogumise ja sisestamise tööd</t>
  </si>
  <si>
    <t>Juhtimise ja konsultatsiooni, analüüsi ja arendusega seotud tööd</t>
  </si>
  <si>
    <t>Kaevandamisega seotud tööd</t>
  </si>
  <si>
    <t>Kaubanduse, müügi, klienditeeninduse, sisseostu ja varustamisega seotud tööd</t>
  </si>
  <si>
    <t>Keskkonnahoiu ja jäätmekäitlusega seotud tööd</t>
  </si>
  <si>
    <t>Kinnisvarahalduse, -hoolduse ja -vahendamisega seotud tööd</t>
  </si>
  <si>
    <t>Koristus- ja puhastustööd</t>
  </si>
  <si>
    <t>Korrakaitse ja päästeteenistuse tööd</t>
  </si>
  <si>
    <t>Kunsti, kultuuri, ajakirjanduse ja humanitaarteadustega seotud tööd</t>
  </si>
  <si>
    <t>Kvaliteedi- ja sisekontrolliga seotud tööd</t>
  </si>
  <si>
    <t>Loodus- ja tehnikateaduste rakendamisega seotud tööd</t>
  </si>
  <si>
    <t>Majutuse ja toitlustusega seotud tööd, sh klienditeenindus majutus- ja toitlustusasutustes</t>
  </si>
  <si>
    <t>Panganduse ja kindlustuse valdkonna tööd</t>
  </si>
  <si>
    <t>Personalitöö</t>
  </si>
  <si>
    <t>Põllumajanduse, metsanduse ja kalandusega seotud tööd</t>
  </si>
  <si>
    <t>Riigiasutuste ja kohalike omavalitsuste tegevusega seotud tööd</t>
  </si>
  <si>
    <t>Sotsiaaltöö ja hooldamine</t>
  </si>
  <si>
    <t>Spordi, reisimise ja vaba aja korraldamisega seotud tööd</t>
  </si>
  <si>
    <t>Tervishoiu ja meditsiinivaldkonna tööd</t>
  </si>
  <si>
    <t>Transpordi, laonduse ja logistikaga seotud tööd, sh sõidukijuhid ja -hooldajad</t>
  </si>
  <si>
    <t>Turunduse, reklaami, suhtekorralduse ja kommunikatsioonivaldkonna tööd</t>
  </si>
  <si>
    <t>Tööstus ja tootmine</t>
  </si>
  <si>
    <t>Veevarustuse ja kanalisatsiooniga seotud tööd</t>
  </si>
  <si>
    <t>Õigusvaldkond</t>
  </si>
  <si>
    <t>Õpetamine, koolitamine jm haridusvaldkonna tööd</t>
  </si>
  <si>
    <t>Palun märkige, kas Teie tööülesannete hulka kuulub teiste töötajate juhtimine.</t>
  </si>
  <si>
    <t>Palun märkige, kui kaua olete praegusel põhiametikohal selles organisatsioonis töötanud.</t>
  </si>
  <si>
    <t>Alla aasta</t>
  </si>
  <si>
    <t>1–2 aastat</t>
  </si>
  <si>
    <t>3–4 aastat</t>
  </si>
  <si>
    <t>5–9 aastat</t>
  </si>
  <si>
    <t>10 ja rohkem aastat</t>
  </si>
  <si>
    <t>Palun märkige, milline on Teie tööaja korraldus põhiametikohal.</t>
  </si>
  <si>
    <t>Tavapärane täistööaeg esmaspäevast reedeni 8 tundi päevas, 40 tundi nädalas</t>
  </si>
  <si>
    <t>Lühendatud tööaeg (seadusjärgselt)</t>
  </si>
  <si>
    <t>Osaline tööaeg</t>
  </si>
  <si>
    <t>Vahetustega töö graafiku järgi</t>
  </si>
  <si>
    <t>Vahetustega töö graafiku järgi ja summeeritud tööaja arvestusega</t>
  </si>
  <si>
    <t>Määratlemata tööaeg</t>
  </si>
  <si>
    <t>Muud</t>
  </si>
  <si>
    <t>Mediaan</t>
  </si>
  <si>
    <t>Alla 1500 euro</t>
  </si>
  <si>
    <t>1500–2180 eurot</t>
  </si>
  <si>
    <t>2181–2899 eurot</t>
  </si>
  <si>
    <t>2900 ja rohkem eurot</t>
  </si>
  <si>
    <t>Täiesti ebatõenäoliseks</t>
  </si>
  <si>
    <t>Ebatõenäoliseks</t>
  </si>
  <si>
    <t>Tõenäoliseks</t>
  </si>
  <si>
    <t>Väga tõenäoliseks</t>
  </si>
  <si>
    <t>Käesoleva aasta oktoober</t>
  </si>
  <si>
    <t>Käesoleva aasta september</t>
  </si>
  <si>
    <t>Osatähtsus töötasus</t>
  </si>
  <si>
    <t>Väga halvasti</t>
  </si>
  <si>
    <t>Halvasti</t>
  </si>
  <si>
    <t>Keskmiselt</t>
  </si>
  <si>
    <t>Hästi</t>
  </si>
  <si>
    <t>Väga hästi</t>
  </si>
  <si>
    <t>Oluliselt kehvem</t>
  </si>
  <si>
    <t>Kehvem</t>
  </si>
  <si>
    <t>Sama</t>
  </si>
  <si>
    <t>Parem</t>
  </si>
  <si>
    <t>Oluliselt parem</t>
  </si>
  <si>
    <t>Üldse ei ole rahul</t>
  </si>
  <si>
    <t>Pigem ei ole rahul</t>
  </si>
  <si>
    <t>Pigem olen rahul</t>
  </si>
  <si>
    <t>Täiesti rahul</t>
  </si>
  <si>
    <t>Üldse ei nõustu</t>
  </si>
  <si>
    <t>Pigem ei nõustu</t>
  </si>
  <si>
    <t>Pigem nõustun</t>
  </si>
  <si>
    <t>Nõustun täiesti</t>
  </si>
  <si>
    <t>Minu töö tasustamise põhimõtted on arusaadavad</t>
  </si>
  <si>
    <t>Minu töötasu on õiglane</t>
  </si>
  <si>
    <t>Minu töötasu on motiveeriv</t>
  </si>
  <si>
    <t>Minu töötasu on tööturul konkurentsivõimeline</t>
  </si>
  <si>
    <t>Olen oma töötasu üle uhke</t>
  </si>
  <si>
    <t>Töötasu sõltub minu tööpanusest</t>
  </si>
  <si>
    <t>Täiesti ebaoluline</t>
  </si>
  <si>
    <t>Pigem ebaoluline</t>
  </si>
  <si>
    <t>Pigem oluline</t>
  </si>
  <si>
    <t>Väga oluline</t>
  </si>
  <si>
    <t>Õigel ajal laekuv töötasu</t>
  </si>
  <si>
    <t>Ametlik töötasu (tööandja tasub kõik maksud)</t>
  </si>
  <si>
    <t>Tasustamise süsteemi arusaadavus</t>
  </si>
  <si>
    <t>Töötasu vastavus minu tööpanusele ja/või tulemustele</t>
  </si>
  <si>
    <t>Töötasu vastavus minu töökoormusele</t>
  </si>
  <si>
    <t>Töötasu vastavus minu erialasele ettevalmistusele ja kogemusele</t>
  </si>
  <si>
    <t>Töötasu vastavus sarnast tööd tegevate kolleegide töötasule meie organisatsioonis</t>
  </si>
  <si>
    <t>Töötasu vastavus sarnast tööd tegevate inimeste töötasule teistes organisatsioonides</t>
  </si>
  <si>
    <t>Töötasu muutused vastavalt inflatsioonile</t>
  </si>
  <si>
    <t>Töötasu muutused vastavalt minu tööalasele arengule</t>
  </si>
  <si>
    <t>15 ja noorem</t>
  </si>
  <si>
    <t>Sooline identiteet või seksuaalne orientatsioon</t>
  </si>
  <si>
    <t>On tõusnud</t>
  </si>
  <si>
    <t>On langenud</t>
  </si>
  <si>
    <t>Rohkem kui 70%</t>
  </si>
  <si>
    <t>Sügis 2020</t>
  </si>
  <si>
    <t>Jah, tõuseb</t>
  </si>
  <si>
    <t>Jah, langeb</t>
  </si>
  <si>
    <t>Ei muutu</t>
  </si>
  <si>
    <t>Kas Teie põhitöökohas pakutakse töötajatele mingeid soodustusi ja/või hüvesid?</t>
  </si>
  <si>
    <t>Tööandja ei paku seda</t>
  </si>
  <si>
    <t>Olen kasutanud</t>
  </si>
  <si>
    <t>Rahulolu soodustustega</t>
  </si>
  <si>
    <t>Rahalised preemiad, toetused ja kingitused</t>
  </si>
  <si>
    <t>Tööandja tehtavad maksed töötaja pensioni III sambasse</t>
  </si>
  <si>
    <t>Erialase arengu ja haridusega seotud soodustused</t>
  </si>
  <si>
    <t>Erialaste täiendkoolituste kulude katmine</t>
  </si>
  <si>
    <t>Spordiga seotud soodustused</t>
  </si>
  <si>
    <t>Tasuta sportimisvõimalused omal valikul (nt Sport-ID)</t>
  </si>
  <si>
    <t>Tervisega seotud soodustused</t>
  </si>
  <si>
    <t>Tööandja tervisekindlustus lisaks kohustuslikule ravikindlustusele</t>
  </si>
  <si>
    <t>Vaimse tervise toetamine (nt nõustamise kulude katmine vms)</t>
  </si>
  <si>
    <t>Toitlustusega seotud soodustused</t>
  </si>
  <si>
    <t>Ühisürituste, puhkuse ja vaba ajaga seotud soodustused</t>
  </si>
  <si>
    <t>Transpordiga seotud soodustused</t>
  </si>
  <si>
    <t>Töökorraldusega seotud hüved</t>
  </si>
  <si>
    <t>Paindlik tööaeg</t>
  </si>
  <si>
    <t>Motivatsioon ja suhtumine töösse</t>
  </si>
  <si>
    <t>Olen oma tööga üldiselt rahul</t>
  </si>
  <si>
    <t>Olen motiveeritud oma tööd hästi tegema</t>
  </si>
  <si>
    <t>Mul on töös piisavalt iseseisvust</t>
  </si>
  <si>
    <t>Mind tunnustatakse heade töötulemuste eest</t>
  </si>
  <si>
    <t>Mulle meeldib mu töö</t>
  </si>
  <si>
    <t>Minu töö on mu kutsumus</t>
  </si>
  <si>
    <t>Olen oma töö üle uhke</t>
  </si>
  <si>
    <t>Väga suurel määral</t>
  </si>
  <si>
    <t>Rahalised tasud</t>
  </si>
  <si>
    <t>Töö sisu</t>
  </si>
  <si>
    <t>Töö olulisus organisatsiooni või ühiskonna tasandil</t>
  </si>
  <si>
    <t>Tööalased arenguvõimalused</t>
  </si>
  <si>
    <t>Iseseisvus töös</t>
  </si>
  <si>
    <t>Toredad kolleegid</t>
  </si>
  <si>
    <t>Vahetu juhi tagasiside ja tunnustus</t>
  </si>
  <si>
    <t>Organisatsiooni eesmärgid ja missioon</t>
  </si>
  <si>
    <t>Tööga rahulolu</t>
  </si>
  <si>
    <t>Töömotivatsioon</t>
  </si>
  <si>
    <t>Optimism tuleviku suhtes</t>
  </si>
  <si>
    <t>Tööstress</t>
  </si>
  <si>
    <t>Väsimus</t>
  </si>
  <si>
    <t>Üldine heaolu</t>
  </si>
  <si>
    <t>Mulle meeldib meie organisatsioonis töötada</t>
  </si>
  <si>
    <t>Minu jaoks on tähtis organisatsiooni hea käekäik</t>
  </si>
  <si>
    <t>Tunnen, et organisatsioonis hoolitakse minust</t>
  </si>
  <si>
    <t>Olen uhke, et töötan just selles organisatsioonis</t>
  </si>
  <si>
    <t>Väga halb</t>
  </si>
  <si>
    <t>Halb</t>
  </si>
  <si>
    <t>Pigem halb</t>
  </si>
  <si>
    <t>Pigem hea</t>
  </si>
  <si>
    <t>Hea</t>
  </si>
  <si>
    <t>Väga hea</t>
  </si>
  <si>
    <t>Palun märkige, kas soovitaksite oma praeguse tööandja juures töötamist tuttavale.</t>
  </si>
  <si>
    <t>0 – suure tõenäosusega mitte</t>
  </si>
  <si>
    <t>10 – suure tõenäosusega soovitan</t>
  </si>
  <si>
    <t>Lisa- ja kõrvaltööd</t>
  </si>
  <si>
    <t>Vaheldus põhitööst</t>
  </si>
  <si>
    <t>Õppimis- ja arenguvõimalus</t>
  </si>
  <si>
    <t>Lisaraha teenimine</t>
  </si>
  <si>
    <t>Meelelahutus</t>
  </si>
  <si>
    <t>Heategevus ja missioonitunne</t>
  </si>
  <si>
    <t>Sissetulekut ei olnud</t>
  </si>
  <si>
    <t>Vähem kui 1000 eurot</t>
  </si>
  <si>
    <t>1001–5000 eurot</t>
  </si>
  <si>
    <t>5001–10 000 eurot</t>
  </si>
  <si>
    <t>10 001–25 000 eurot</t>
  </si>
  <si>
    <t>Rohkem kui 25 000 eurot</t>
  </si>
  <si>
    <t>Üldse ei ole</t>
  </si>
  <si>
    <t>Aeg-ajalt</t>
  </si>
  <si>
    <t>Väga sageli</t>
  </si>
  <si>
    <t>Otsin aktiivselt tööd erinevate kanalite kaudu</t>
  </si>
  <si>
    <t>Jälgin tööpakkumisi, aktiivselt tööd ei otsi</t>
  </si>
  <si>
    <t>Olen avatud pakkumistele, aga ise tööpakkumisi ei jälgi</t>
  </si>
  <si>
    <t>Ei otsi üldse tööd ja ei ole huvitatud pakkumistest</t>
  </si>
  <si>
    <t>Palun hinnake, kui kaua Teil läheks aega uue, praegusega samaväärse töökoha leidmiseks, kui peaksite lähiajal töökohta vahetama.</t>
  </si>
  <si>
    <t>Kuni üks kuu</t>
  </si>
  <si>
    <t>1–2 kuud</t>
  </si>
  <si>
    <t>3–4 kuud</t>
  </si>
  <si>
    <t>5–6 kuud</t>
  </si>
  <si>
    <t>Rohkem kui kuus kuud</t>
  </si>
  <si>
    <t>Ei leiakski samaväärset töökohta</t>
  </si>
  <si>
    <t>Kindlustunne tööturul</t>
  </si>
  <si>
    <t>Ebakindlalt</t>
  </si>
  <si>
    <t>Pigem ebakindlalt</t>
  </si>
  <si>
    <t>Enesekindlalt</t>
  </si>
  <si>
    <t>Oma praeguses töökohas</t>
  </si>
  <si>
    <t>Uue töökoha leidmisel</t>
  </si>
  <si>
    <t>Ei ole saanud</t>
  </si>
  <si>
    <t>Ei vahetaks töökohta mitte mingi pakkumise korral</t>
  </si>
  <si>
    <t>Vahetaksin töökohta ka siis kui töötasu ei muutuks</t>
  </si>
  <si>
    <t>Suurem töötasu</t>
  </si>
  <si>
    <t>Ainult 11–20% suurem töötasu</t>
  </si>
  <si>
    <t>Ainult 21–30% suurem töötasu</t>
  </si>
  <si>
    <t>Ainult 31–40% suurem töötasu</t>
  </si>
  <si>
    <t>Ainult 41–50% suurem töötasu</t>
  </si>
  <si>
    <t>Ainult üle 50% suurem töötasu</t>
  </si>
  <si>
    <t>Kindlasti mitte</t>
  </si>
  <si>
    <t>Vähem kui 10 töötajat</t>
  </si>
  <si>
    <t>10–49 töötajat</t>
  </si>
  <si>
    <t>50–249 töötajat</t>
  </si>
  <si>
    <t>250 ja rohkem töötajat</t>
  </si>
  <si>
    <t>Mäetööstus, kaevandamine</t>
  </si>
  <si>
    <t>Töötlev tööstus, tootmine</t>
  </si>
  <si>
    <t>Elektri- ja gaasivarustus</t>
  </si>
  <si>
    <t>Soojatootmine, küte</t>
  </si>
  <si>
    <t>Ehitus</t>
  </si>
  <si>
    <t>Kaubandus, sh hulgi- ja jaekaubandus, mootorsõidukite hooldus</t>
  </si>
  <si>
    <t>Veondus, laondus, logistika</t>
  </si>
  <si>
    <t>Majutus ja toitlustus</t>
  </si>
  <si>
    <t>Info ja side, IKT</t>
  </si>
  <si>
    <t>Pangandus, kindlustus (finantsvahendus)</t>
  </si>
  <si>
    <t>Kutse-, teadus- ja tehnikaalane tegevus, nt inseneribürood, reklaamibürood</t>
  </si>
  <si>
    <t>Haldus- ja abitegevused, sh hoonete haldus, bürooteenused</t>
  </si>
  <si>
    <t>Riigivalitsemine ja -kaitse, sh kohalik omavalitsus, sotsiaalkindlustus</t>
  </si>
  <si>
    <t>Kunst, meelelahutus ja vaba aeg</t>
  </si>
  <si>
    <t>Muud teenindavad tegevused, sh isikuteenindus, MTÜ-de tegevus</t>
  </si>
  <si>
    <t>Eraomanduses olev äriühing</t>
  </si>
  <si>
    <t>Riigi või kohaliku omavalitsuse omanduses olev äriühing</t>
  </si>
  <si>
    <t>Mittetulundusühing või sihtasutus</t>
  </si>
  <si>
    <t>Riigiasutus, sh hallatavad asutused</t>
  </si>
  <si>
    <t>Kohalik omavalitsus, sh allasutused ja hallatavad üksused</t>
  </si>
  <si>
    <t>Avalik-õiguslik juriidiline isik, sh asutused (koolid, raamatukogud jt)</t>
  </si>
  <si>
    <t>Töö asukoht – riik</t>
  </si>
  <si>
    <t>Eesti</t>
  </si>
  <si>
    <t>Töö asukoht – maakond Eestis</t>
  </si>
  <si>
    <t>...Tallinn</t>
  </si>
  <si>
    <t>…Tartu</t>
  </si>
  <si>
    <t>N/A</t>
  </si>
  <si>
    <t>Palun märkige, milline haridustase Teil on (mitme sobiva vastuse puhul märkige kõrgeim haridustase).</t>
  </si>
  <si>
    <t>Doktorikraad</t>
  </si>
  <si>
    <t>Magistrikraad</t>
  </si>
  <si>
    <t>Bakalaureusekraad</t>
  </si>
  <si>
    <t>Rakenduslik kõrgharidus (tehnikum)</t>
  </si>
  <si>
    <t>Kutseharidus pärast keskharidust</t>
  </si>
  <si>
    <t>Üldkeskharidus</t>
  </si>
  <si>
    <t>Kutseharidus koos keskharidusega</t>
  </si>
  <si>
    <t>Kutseharidus pärast põhikooli</t>
  </si>
  <si>
    <t>Põhiharidus</t>
  </si>
  <si>
    <t>Vähem kui põhiharidus</t>
  </si>
  <si>
    <t>Elukoht – riik</t>
  </si>
  <si>
    <t>Palun märkige oma peamine elukoht.</t>
  </si>
  <si>
    <t>Elukoht – maakond Eestis</t>
  </si>
  <si>
    <t>Palun märkige oma peamine elukoht maakonna täpsusega. Maakonnad on reastatud tähestiku järgi.</t>
  </si>
  <si>
    <t>Harju maakond</t>
  </si>
  <si>
    <t>... Tallinn</t>
  </si>
  <si>
    <t>Hiiu maakond</t>
  </si>
  <si>
    <t>Ida-Viru maakond</t>
  </si>
  <si>
    <t>Järva maakond</t>
  </si>
  <si>
    <t>Jõgeva maakond</t>
  </si>
  <si>
    <t>Lääne maakond</t>
  </si>
  <si>
    <t>Lääne-Viru maakond</t>
  </si>
  <si>
    <t>Pärnu maakond</t>
  </si>
  <si>
    <t>Põlva maakond</t>
  </si>
  <si>
    <t>Rapla maakond</t>
  </si>
  <si>
    <t>Saare maakond</t>
  </si>
  <si>
    <t>Tartu maakond</t>
  </si>
  <si>
    <t>… Tartu</t>
  </si>
  <si>
    <t>Valga maakond</t>
  </si>
  <si>
    <t>Viljandi maakond</t>
  </si>
  <si>
    <t>Võru maakond</t>
  </si>
  <si>
    <t>Tööandjate hinnangul on töötajate palgaootused viimasel ajal suurenenud</t>
  </si>
  <si>
    <t>Enamasti tõsteti põhipalkasid jaanuaris või aprillis</t>
  </si>
  <si>
    <t>Töötajate ja tööotsijate tööturu- ja palgauuring sügisel 2025</t>
  </si>
  <si>
    <t>42% töötajate küsitluses osalenu põhitöötasu oli aasta jooksul tõusnud</t>
  </si>
  <si>
    <t>Põhipalkade tõus on 2025. a jäänud enamasti 5–6% ringi</t>
  </si>
  <si>
    <t>Põhitöötasu tõus</t>
  </si>
  <si>
    <t>Enamiku töötajate hinnangul jääb ennustatav palgakasv alla 10%</t>
  </si>
  <si>
    <t>Kevad 2021</t>
  </si>
  <si>
    <t>Kevad 2022</t>
  </si>
  <si>
    <t>Kevad 2023</t>
  </si>
  <si>
    <t>Kevad 2024</t>
  </si>
  <si>
    <t>Kevad 2025</t>
  </si>
  <si>
    <t>Küsitluse periood</t>
  </si>
  <si>
    <t>Kui tõenäoliseks peate soovitud töötasu saamist järgmise kuue kuu jooksul?</t>
  </si>
  <si>
    <t>Netopalga ootuse mediaan praegusel töökohal</t>
  </si>
  <si>
    <t>Netopalga ootuse mediaan töökoha vahetamisel</t>
  </si>
  <si>
    <t>Netopalga mediaan praegusel töökohal</t>
  </si>
  <si>
    <t>Töötajate hinnangud</t>
  </si>
  <si>
    <t>Tööandjate hinnangud</t>
  </si>
  <si>
    <t>Töötajate põhipalkade muutused</t>
  </si>
  <si>
    <t>Osasid töötajate gruppe, sh</t>
  </si>
  <si>
    <t>Palgakasvu on vedanud suuremad ja kõrgema palgatasemega organisatsioonid</t>
  </si>
  <si>
    <t>Üle 250 töötajaga organisatsioonidest oli töötajate põhipalkasid tõstnud enamik (90%).
Kuni 15 töötajaga organisatsioonidest oli töötajate põhipalkasid tõstnud alla pooled (48%).
Oma palgataset konkurentide tasemest samal tasemel või kõrgemaks hindavatest organisatsioonidest oli töötajate põhipalkasid tõstnud üle kahe kolmandiku.</t>
  </si>
  <si>
    <t>Mis kuus sel aastal Teie organisatsioonis töötajate põhipalkasid muudeti?</t>
  </si>
  <si>
    <t>Kõiki töötajaid puudutanud põhipalkade keskmine tõus töötajate arvu järgi</t>
  </si>
  <si>
    <t xml:space="preserve">Organisatsioonides, kus oli töötajate põhipalkasid tõstetud, puudutas palgatõus üle pooltel (58%) juhtudel kõiki töötajaid. Ülejäänud juhtudel puudutas palgatõus osasid töötajate gruppe (34%) või üksikuid töötajaid. </t>
  </si>
  <si>
    <t xml:space="preserve">Organisatsioonides, kus oli töötajate põhipalkasid tõstetud, jäi kõiki töötajaid puudutanud põhipalkade tõus sagedamini (42% juhtudel) 5–6% piiresse. Üle veerandi (27%) juhtudel jäi see alla 5%.
Suurema töötajate arvuga organisatsioonides oli palgakasv sagedamini 5–6%, väiksema töötajate arvuga organisatsioonides jäi kolmandikul juhtudest alla 5%. </t>
  </si>
  <si>
    <t>46% tööandjatest plaanib lähema 8 kuu jooksul põhipalkasid tõsta</t>
  </si>
  <si>
    <t>Kas Teie organisatsioonis kavatsetakse järgmise 8 kuu jooksul töötajate põhipalkasid muuta?</t>
  </si>
  <si>
    <t xml:space="preserve">Üle kolmandiku (36%) organisatsioonidest töötajate põhipalkasid lähema 8 kuu jooksul muuta ei plaaninud. Varasematel aastatel on olnud sel ajal vähem neid tööandjaid, kes on kindlad, et töötajate põhipalkasid ei muudeta. </t>
  </si>
  <si>
    <t>Üle 250 töötajaga organisatsioonidest plaanib töötajate põhipalkasid tõsta 73%.
Kuni 15 töötajaga organisatsioonidest kavatseb töötajate põhipalkasid tõstnud alla kolmandiku (30%).
Oma palgataset konkurentide tasemest kõrgemaks hindavatest organisatsioonidest plaanivad töötajate põhipalkasid tõsta üle pooled (51%).</t>
  </si>
  <si>
    <t xml:space="preserve">Põhipalkasid tõsta kavatsevate org-de osatähtsus töötajate arvu järgi </t>
  </si>
  <si>
    <t>Põhipalkasid tõsta kavatsevate org-de osatähtsus palga taseme järgi</t>
  </si>
  <si>
    <t>Järgmise aasta mais</t>
  </si>
  <si>
    <t>Töötajate palkasid muutnud organisatsioonidest oli ligi veerand (24%) teinud seda jaanuaris, 17% aprillis.</t>
  </si>
  <si>
    <t>Üle veerandi (26%) palgatõusu plaanivatest organisatsioonidest kavatseb töötajate põhipalka tõsta jaanuaris, 10% aprillis.</t>
  </si>
  <si>
    <t>Kui suur on põhipalkade kavandatud keskmine tõus?</t>
  </si>
  <si>
    <t>Palgatõusu plaanivates organisatsioonides jääb kõiki töötajaid puudutav põhipalkade kasv sagedamini (46% juhtudel) 5–6% piiresse. Ligi kolmandikul (30%) juhtudel jääb see alla 5%.</t>
  </si>
  <si>
    <r>
      <t xml:space="preserve">60% tööandjate küsitluses osalenu hinnangul on palkade muutmise otsust mõjutanud suurel või väga suurel määral </t>
    </r>
    <r>
      <rPr>
        <b/>
        <sz val="10"/>
        <rFont val="Arial"/>
        <family val="2"/>
      </rPr>
      <t>organisatsiooni majandustulemused</t>
    </r>
    <r>
      <rPr>
        <sz val="10"/>
        <rFont val="Arial"/>
        <family val="2"/>
        <charset val="1"/>
      </rPr>
      <t xml:space="preserve">
Viimastel aastatel on</t>
    </r>
    <r>
      <rPr>
        <b/>
        <sz val="10"/>
        <rFont val="Arial"/>
        <family val="2"/>
      </rPr>
      <t xml:space="preserve"> vähenenud turutegurite</t>
    </r>
    <r>
      <rPr>
        <sz val="10"/>
        <rFont val="Arial"/>
        <family val="2"/>
        <charset val="1"/>
      </rPr>
      <t xml:space="preserve"> (konkurentide palgatasemed, vajalike töötajate saadavus) mõju palkade muutmise otsusele</t>
    </r>
  </si>
  <si>
    <t>Suurel või väga suurel määral mõjutavad tegurid</t>
  </si>
  <si>
    <t>Palkade muutust mõjutavad tegurid</t>
  </si>
  <si>
    <t>Töötajate palgaootuste muutused</t>
  </si>
  <si>
    <t>Kas Teie põhitöötasu on võrreldes aastataguse ajaga muutunud?</t>
  </si>
  <si>
    <r>
      <rPr>
        <b/>
        <sz val="9"/>
        <color theme="1"/>
        <rFont val="Arial"/>
        <family val="2"/>
      </rPr>
      <t>Vastajate arv sügisel 2025</t>
    </r>
    <r>
      <rPr>
        <sz val="9"/>
        <color theme="1"/>
        <rFont val="Arial"/>
        <family val="2"/>
      </rPr>
      <t>: 297 organisatsiooni esindajat, sh 281 organisatsiooni, kus oli palgalisi töötajaid</t>
    </r>
  </si>
  <si>
    <r>
      <rPr>
        <b/>
        <sz val="9"/>
        <color theme="1"/>
        <rFont val="Arial"/>
        <family val="2"/>
      </rPr>
      <t>Vastajate arv sügisel 2025</t>
    </r>
    <r>
      <rPr>
        <sz val="9"/>
        <color theme="1"/>
        <rFont val="Arial"/>
        <family val="2"/>
        <charset val="186"/>
      </rPr>
      <t xml:space="preserve">: 4520 inimest, kellest 3580 oli tööga hõivatud ja kellest 3388 oli põhitöökoht, millel töötas suurema osa oma tööajast. </t>
    </r>
  </si>
  <si>
    <t xml:space="preserve">Võrreldes kolme eelmise aastaga on töötajate osatähtsus, kelle põhitöötasu on tõusnud, väiksem.
Pea iga teise (45%) töötaja põhitöötasu aasta jooksul muutunud ei ole. </t>
  </si>
  <si>
    <r>
      <t xml:space="preserve">Kui palju on Teie põhitöötasu aastaga tõusnud?
</t>
    </r>
    <r>
      <rPr>
        <i/>
        <sz val="8"/>
        <color theme="1"/>
        <rFont val="Arial"/>
        <family val="2"/>
      </rPr>
      <t>Arvutuse aluseks võtke eelmise aasta september = 100%</t>
    </r>
  </si>
  <si>
    <t>Üle kolmandiku (39%) töötaja põhipalga tõus jäi alla 5%.
41% töötaja põhipalga kasv oli 5–10%.</t>
  </si>
  <si>
    <t>Ei saa võrrelda</t>
  </si>
  <si>
    <t>Kuidas Te arvate, kas Teie põhipalk muutub lähema 8 kuu (oktoober – mai) jooksul.</t>
  </si>
  <si>
    <t>Palgasurve</t>
  </si>
  <si>
    <t>Üle pooled töötajad ei pea soovitud palga saamist tõenäoliseks</t>
  </si>
  <si>
    <t>Töötajate põhipalga kasv on olnud varasemate aastatega võrreldes tagasihoidlikum ja jääb sagedamini alla 5%</t>
  </si>
  <si>
    <t>Veidi üle veerandi töötajatest julgeb ennustada oma palgakasvu järgmiseks 8 kuuks</t>
  </si>
  <si>
    <t>Üle kolmandiku (35%) töötajatest arvab, et nende põhipalk lähema 8 kuu jooksul ei muutu</t>
  </si>
  <si>
    <r>
      <t xml:space="preserve">Kui palju Teie põhipalk tõuseb järgmise 8 kuu jooksul. </t>
    </r>
    <r>
      <rPr>
        <i/>
        <sz val="8"/>
        <color theme="1"/>
        <rFont val="Arial"/>
        <family val="2"/>
      </rPr>
      <t>Selle aasta september = 100%</t>
    </r>
  </si>
  <si>
    <t xml:space="preserve">Töötajate küsitluses osalejatel palutakse märkida nende palgaootus põhitöökohal ja töökoha vahetamisel töötamisel täistööajaga. Enne 2025. aasta küsitlust paluti töötajatel märkida oma palgasoov netos (raha kätte). Selle aasta sügisel muudeti küsimuse ülesehitust ja töötajad said valida, kas nad märgivad oma palgasoovi brutos ja/või netos. Vastuste analüüsil on näha, et osadel töötajatel on bruto ja neto mõiste olenemata selgitustest segamini. Seega võib oletada, et varasematel aastatel märkisid osad vastajad oma palgasoovi ka brutos ja see võis kergitada palgasoovi näitajaid. 2025. a sügisel brutos märgitud palgasoovid arvutati ümber netoks kehtivate maksumäärade alusel. Samas näitavad töötajate küsitluse tulemused, et töötajate enesekindlus tööturul on vähenenud, mis võib muuta palgasoovid sarnasemaks praegusele palgale. </t>
  </si>
  <si>
    <t>Palgaootuse kasv on pidurdunud</t>
  </si>
  <si>
    <t>Tööandjate ja töötajate küsitluse tulemuste võrdlus</t>
  </si>
  <si>
    <t>Tasustamise õiglus</t>
  </si>
  <si>
    <t xml:space="preserve">Seoses palkade läbipaistvuse direktiivi ülevõtmisega lisati ankeeti küsimused tasustamise õigluse kohta. </t>
  </si>
  <si>
    <t>Keskmine skaalal 0–10</t>
  </si>
  <si>
    <t>Kuivõrd õiglane on tasustamine Teie organisatsioonis?</t>
  </si>
  <si>
    <t>Keskmine (1-4)</t>
  </si>
  <si>
    <t>Tööandjad hindavad tasustamist õiglasemaks kui töötajad</t>
  </si>
  <si>
    <t>Enamiku tööandjate hinnangul töötajate taustatunnused erinevat tasustamist sama töö eest ei mõjuta</t>
  </si>
  <si>
    <t>Suurem osa tööandjatest ei näe üheski ametirühmas riski ebavõrdseks tasustamiseks</t>
  </si>
  <si>
    <t>Töötajad näevad sagedamini riske juhtide ja spetsialistide ametirühmades ebavõrdseks tasustamiseks saama töö eest</t>
  </si>
  <si>
    <t xml:space="preserve">Kas Teie organisatsioonis on viimase aasta jooksul analüüsitud tasustamise õiglust ja/või plaanitakse seda teha lähema aasta jooksul? </t>
  </si>
  <si>
    <t>2026. a plaan</t>
  </si>
  <si>
    <t>Tasustamise õigluse analüüs</t>
  </si>
  <si>
    <t>Keskmine hinnang tasustamise õiglusele</t>
  </si>
  <si>
    <t>Tasustamise õigluse all peeti küsitluses silmas seda, et tasud kujunevad lähtuvalt ametikoha väärtusest ja töötulemusest sõltumata soost, vanusest, rahvusest või muudest isikuomadustest.</t>
  </si>
  <si>
    <t>Töötajad näevad isiku taustatunnustes suuremaid riske ebavõrdseks tasustamiseks</t>
  </si>
  <si>
    <t>Ei ole ja ei plaani</t>
  </si>
  <si>
    <t>Üle poole tööandjatest on analüüsinud tasustamise õiglust põhjalikult või põgusalt</t>
  </si>
  <si>
    <t xml:space="preserve">18% tööandjatest ei ole ega ka plaani analüüsida tasustamise õiglust:
Tööandjad, kes on analüüsinud tasustamise õiglust, hindavad seda keskmiselt õiglasemaks kui need, kes analüüsi teinud ei ole. </t>
  </si>
  <si>
    <t>55% tööandjatest on küsinud töötajatelt tagasisidet tasustamise õigluse kohta</t>
  </si>
  <si>
    <r>
      <t xml:space="preserve">Tööandjad, kes on </t>
    </r>
    <r>
      <rPr>
        <b/>
        <sz val="10"/>
        <color theme="1"/>
        <rFont val="Arial"/>
        <family val="2"/>
      </rPr>
      <t>küsinud töötajatelt tagasisidet tasustamise õigluse kohta</t>
    </r>
    <r>
      <rPr>
        <sz val="10"/>
        <color theme="1"/>
        <rFont val="Arial"/>
        <family val="2"/>
      </rPr>
      <t>, hindavad tasustamist keskmiselt õiglasemaks kui need, kes tagasisidet küsinud ei ole.</t>
    </r>
  </si>
  <si>
    <t>Vastajate osatähtsus</t>
  </si>
  <si>
    <t>Üle pooled tööandjad usuvad, et tasustamise õiglasemaks muutmine organisatsioonides aitab vähendada soolist palgalõhet</t>
  </si>
  <si>
    <t>Rahulolu kogu töötasuga</t>
  </si>
  <si>
    <t>Kuivõrd rahul olete kogu oma töötasuga?</t>
  </si>
  <si>
    <t>Hinnangud töötasule ja tasustamisele: kuivõrd nõustute esitatud väidetega.</t>
  </si>
  <si>
    <t>Kuivõrd olulised on järgmised tegurid Teie jaoks tasustamisel?</t>
  </si>
  <si>
    <t>Keskmine (1-5)</t>
  </si>
  <si>
    <t>45% töötajatest ei ole oma töötasuga rahul, rahulolu töötasuga on langenud</t>
  </si>
  <si>
    <t>Oma töötasu peab õiglaseks 30% töötajatest, 44% nii ei arva</t>
  </si>
  <si>
    <t>Hinnangud tasustamisele brutotöötasu gruppide järgi</t>
  </si>
  <si>
    <t>Olulised tegurid tasustamisel brutotöötasu gruppide järgi</t>
  </si>
  <si>
    <t>Töötajate hinnangud tasustamisele</t>
  </si>
  <si>
    <t>Kuidas Te majanduslikult toime tulete?</t>
  </si>
  <si>
    <t>Kehvasti toimetulevate töötajate osatähtsus on suurenenud</t>
  </si>
  <si>
    <t>Milline on Teie majanduslik toimetulek võrreldes eelmise aasta sama ajaga?</t>
  </si>
  <si>
    <t>Kuigi suurem osa töötajatest tuleb oma töötasuga toime, on üle poolte toimetulek aasta jooksul kehvemaks muutunud</t>
  </si>
  <si>
    <t>Lisatasud ja preemiad</t>
  </si>
  <si>
    <t>Pakutakse kokku sügis 2025</t>
  </si>
  <si>
    <t>Pakutakse kokku sügis 2024</t>
  </si>
  <si>
    <t>Kas Teie organisatsioonis pakutakse töötajatele mingeid soodustusi ja/või hüvesid?</t>
  </si>
  <si>
    <t>Milliseid soodustusi Teie organisatsioonis töötajatele pakutakse?</t>
  </si>
  <si>
    <t>Enamikus organisatsioonides pakutakse töötajatele mingeid soodustusi või hüvesid</t>
  </si>
  <si>
    <t>Rahalised preemiad ja toetused</t>
  </si>
  <si>
    <t>Jrk nr pakkumise järgi</t>
  </si>
  <si>
    <t>Soodustused ja hüved organisatsioonides</t>
  </si>
  <si>
    <t>Töötajate hinnangud soodustustele</t>
  </si>
  <si>
    <t>Soodustuste pakkumine</t>
  </si>
  <si>
    <t>Keskmine rahulolu</t>
  </si>
  <si>
    <t>Töötajate rahulolu soodustustega on langenud</t>
  </si>
  <si>
    <t>Kolmandik töötajatest ütleb, et neile ei pakuta mingeid soodustusi ega hüvesid</t>
  </si>
  <si>
    <t>Suurema töötajate arvu ja kõrgema palgatasemega organisatsioonidest pakub enamik mingeid soodustusi ja hüvesid, väiksema töötajate arvuga organisatsioonidest kaks kolmandikku.</t>
  </si>
  <si>
    <t>Individuaalseid soodustuste pakette pakutakse vähestes organisatsioonides</t>
  </si>
  <si>
    <t>Soodustuste kasutamise võimalused võivad sõltuda ametipositsioonist ja/või töö iseloomust.</t>
  </si>
  <si>
    <t>Kuidas on viimase aasta jooksul muutunud ja kuidas muutub lähema aasta jooksul soodustuste pakkumine Teie organisatsioonis?</t>
  </si>
  <si>
    <t>On vähenenud / Vähenevad</t>
  </si>
  <si>
    <t>Toimunud muutused</t>
  </si>
  <si>
    <t>Prognoositud muutused</t>
  </si>
  <si>
    <t>Ei ole muutunud / Ei muutu</t>
  </si>
  <si>
    <t>On suurenenud / Suurenevad</t>
  </si>
  <si>
    <t>On vähenenud / Väheneb</t>
  </si>
  <si>
    <t>On suurenenud / Suureneb</t>
  </si>
  <si>
    <t>Soodustuste pakettides suuri muutusi ei prognoosita</t>
  </si>
  <si>
    <t>Ligi veerandis organisatsioonides suurenesid 2025. aastal töötajate valikuvõimalused soodustuste kasutamisel ja/või soodustuste arv.</t>
  </si>
  <si>
    <t>42% tööandja hinnangul kasvasid 2025. aastal organisatsiooni kulud soodustustele, järgmiseks perioodiks prognoosib kasvu üle veerandi (27%) vastajatest</t>
  </si>
  <si>
    <t>Tööandja pakub kokku</t>
  </si>
  <si>
    <t>Kas olete viimase aasta jooksul kasutanud järgnevaid tööandja pakutavaid soodustusi või hüvesid?</t>
  </si>
  <si>
    <t>Ei ole kasutanud</t>
  </si>
  <si>
    <t>Soovitud soodustustest nimetati sagedamini tervise ja spordiga seotud hüvesid</t>
  </si>
  <si>
    <r>
      <t xml:space="preserve">Töötajatelt küsiti, milliseid soodustusi nad veel sooviksid. Vastuse sai anda vabas vormis.  
Kõige sagedamini nimetati </t>
    </r>
    <r>
      <rPr>
        <b/>
        <sz val="10"/>
        <color theme="1"/>
        <rFont val="Arial"/>
        <family val="2"/>
      </rPr>
      <t>spordi ja tervisega seotud soodustusi</t>
    </r>
    <r>
      <rPr>
        <sz val="10"/>
        <color theme="1"/>
        <rFont val="Arial"/>
        <family val="2"/>
      </rPr>
      <t xml:space="preserve">, nt stebby või sporditoetus, massaaž, tervisekompensatsioon. 
Teise teemana kerkis esile </t>
    </r>
    <r>
      <rPr>
        <b/>
        <sz val="10"/>
        <color theme="1"/>
        <rFont val="Arial"/>
        <family val="2"/>
      </rPr>
      <t>puhkuse ja vaba aja teema</t>
    </r>
    <r>
      <rPr>
        <sz val="10"/>
        <color theme="1"/>
        <rFont val="Arial"/>
        <family val="2"/>
      </rPr>
      <t xml:space="preserve">, nt lisapuhkepäevad, tasustatud vabad päevad, paindlik tööaeg. 
Kolmanda teemana nimetati sagedamini </t>
    </r>
    <r>
      <rPr>
        <b/>
        <sz val="10"/>
        <color theme="1"/>
        <rFont val="Arial"/>
        <family val="2"/>
      </rPr>
      <t>toitlustust, nt tasuta või kompenseeritud lõuna</t>
    </r>
    <r>
      <rPr>
        <sz val="10"/>
        <color theme="1"/>
        <rFont val="Arial"/>
        <family val="2"/>
      </rPr>
      <t xml:space="preserve">, toidutoetus. Samuti nimetati ühisüritusi.
Mitmed töötajad ütlesid ka, et nad sooviks </t>
    </r>
    <r>
      <rPr>
        <b/>
        <sz val="10"/>
        <color theme="1"/>
        <rFont val="Arial"/>
        <family val="2"/>
      </rPr>
      <t>rohkem palka ja ise otsustada</t>
    </r>
    <r>
      <rPr>
        <sz val="10"/>
        <color theme="1"/>
        <rFont val="Arial"/>
        <family val="2"/>
      </rPr>
      <t xml:space="preserve">, kuidas seda kulutada, nt
</t>
    </r>
    <r>
      <rPr>
        <i/>
        <sz val="10"/>
        <color theme="1"/>
        <rFont val="Arial"/>
        <family val="2"/>
      </rPr>
      <t>„Ei oskagi muud soovida kui inimväärsemat palka.“
„Palk võiks olla suurem, siis poleks soodustusi vajagi“</t>
    </r>
    <r>
      <rPr>
        <sz val="10"/>
        <color theme="1"/>
        <rFont val="Arial"/>
        <family val="2"/>
      </rPr>
      <t xml:space="preserve">
</t>
    </r>
    <r>
      <rPr>
        <b/>
        <sz val="10"/>
        <color theme="1"/>
        <rFont val="Arial"/>
        <family val="2"/>
      </rPr>
      <t>Madalama palgaga</t>
    </r>
    <r>
      <rPr>
        <sz val="10"/>
        <color theme="1"/>
        <rFont val="Arial"/>
        <family val="2"/>
      </rPr>
      <t xml:space="preserve"> töötajate kommentaarid puudutasid sagedamini töötasu ja selle suurust, soovitud soodustused olid seotud igapäevakulude katmise ja/või kompenseerimisega, nt toit, transport jms. 
</t>
    </r>
    <r>
      <rPr>
        <b/>
        <sz val="10"/>
        <color theme="1"/>
        <rFont val="Arial"/>
        <family val="2"/>
      </rPr>
      <t>Kõrgema palgaga</t>
    </r>
    <r>
      <rPr>
        <sz val="10"/>
        <color theme="1"/>
        <rFont val="Arial"/>
        <family val="2"/>
      </rPr>
      <t xml:space="preserve"> töötajad soovivad sagedamini paindlikumat tööaega, rohkem vaba aega ja puhkust, tervise ja spordiga seotud soodustusi nimetati nendes gruppides sagedamini.  </t>
    </r>
  </si>
  <si>
    <t>Jah, makstakse</t>
  </si>
  <si>
    <t>Enamikus organisatsioonides makstakse töötajatele mingeid lisatasusid</t>
  </si>
  <si>
    <t>Milliseid lisatasusid Teie organisatsioonis töötajatele makstakse?</t>
  </si>
  <si>
    <t>Sisekorraeeskirjadest ja/või muudest reeglitest kinnipidamise lisatasu</t>
  </si>
  <si>
    <t>Mitte ühtegi loetletutest</t>
  </si>
  <si>
    <t>Igakuiselt arvestatav individuaalne tulemustasu</t>
  </si>
  <si>
    <t>Igakuiselt arvestatav meeskonna tulemustasu</t>
  </si>
  <si>
    <t>Mitme kuu või pikema perioodi eest arvestatav individuaalne tulemustasu</t>
  </si>
  <si>
    <t>Mitme kuu või pikema perioodi eest arvestatav meeskonna tulemustasu</t>
  </si>
  <si>
    <t>Aasta, poolaasta või muu perioodi preemia</t>
  </si>
  <si>
    <t>Kvaliteeditasu vigade või praagi puudumisel</t>
  </si>
  <si>
    <t>Tükitöötasu</t>
  </si>
  <si>
    <t>Lisatasu lisaülesannete täitmise eest</t>
  </si>
  <si>
    <t>Lisatasu kvalifikatsioonitaseme või lisaoskuste eest</t>
  </si>
  <si>
    <t>Öösel töötamise lisatasu</t>
  </si>
  <si>
    <t>Riiklikel pühadel töötamise lisatasu</t>
  </si>
  <si>
    <t>Valveaja eest makstud tasu</t>
  </si>
  <si>
    <t>Ületunnitöö tasu</t>
  </si>
  <si>
    <t>Staažitasu</t>
  </si>
  <si>
    <t>Puuduva töötaja asendamise tasu</t>
  </si>
  <si>
    <t>Mitteametlik tasu</t>
  </si>
  <si>
    <t>Jrk nr sügis 2025</t>
  </si>
  <si>
    <t>Sagedamini makstakse lisatasu lisaülesannete eest, ületunnitöö tasu ja aastapreemiad</t>
  </si>
  <si>
    <t>Oskustöölistele, sh sõidukijuhtidele ja masinaoperaatoritele</t>
  </si>
  <si>
    <t>Lisatasusid makstakse sagedamini müügitöötajatele ja oskustöölistele</t>
  </si>
  <si>
    <t>Millistele töötajate gruppidele makstakse regulaarseid (igakuiseid) lisatasusid?</t>
  </si>
  <si>
    <t>Milline on regulaarsete lisatasude keskmine osatähtsus kuu töötasus?</t>
  </si>
  <si>
    <t>Üle 50%</t>
  </si>
  <si>
    <t>Kuidas on selle aasta jooksul muutunud lisatasud ja töötasud Teie organisatsioonis ja kuidas muutuvad need järgmise 8 kuu jooksul?</t>
  </si>
  <si>
    <t>On suurenenud / suurenevad</t>
  </si>
  <si>
    <t>On suurenenud / suureneb</t>
  </si>
  <si>
    <t>Lisatasude keskmine suurus töötasus on sagedamini 5-10%, müügitöötajatel võib ulatuda aga ka üle 50%</t>
  </si>
  <si>
    <t>organisatsiooni majandustulemuste alusel</t>
  </si>
  <si>
    <t>meeskonna või töötaja töötulemuste alusel</t>
  </si>
  <si>
    <t>muudel alustel</t>
  </si>
  <si>
    <t>Ligi pooled organisatsioonid olid maksnud töötajatele aastapreemiaid</t>
  </si>
  <si>
    <t>Aastapreemiaid maksnud organisatsioonid töötajate arvu järgi</t>
  </si>
  <si>
    <t>Aastapreemiaid maksnud organisatsioonid palgataseme järgi</t>
  </si>
  <si>
    <t>Suurema töötajate arvu ja kõrgema palgatasemega organisatsioonide seas on rohkem aastapreemiate maksjaid</t>
  </si>
  <si>
    <t>Käesoleva aasta oktoober*</t>
  </si>
  <si>
    <t>*2025. aastal korraldati tööandjate küsitlus veidi hiljem (oktoobris ja novembris), sellest tuleb nihe kuudes.</t>
  </si>
  <si>
    <t>Aastapreemiaid makstakse peamiselt detsembris</t>
  </si>
  <si>
    <t>Üle pooltes organisatsioonides maksti aastapreemiaid kõikidele töötajatele</t>
  </si>
  <si>
    <t>21–50%</t>
  </si>
  <si>
    <t>51%–100%</t>
  </si>
  <si>
    <t>Juhtide preemiad moodustavad sagedamini üle poole või rohkem töötasust</t>
  </si>
  <si>
    <t>Kavatsetakse maksta, sh</t>
  </si>
  <si>
    <t>Üle kolmandiku organisatsioonidest plaanib maksta aastapreemiaid</t>
  </si>
  <si>
    <t>Aastapreemiaid maksta kavatsevad organisatsioonid töötajate arvu järgi</t>
  </si>
  <si>
    <t>Aastapreemiaid maksta kavatsevad organisatsioonid palgataseme järgi</t>
  </si>
  <si>
    <t>sh tulemustasu</t>
  </si>
  <si>
    <t>sh sai lisaks põhitöötasule erinevaid lisatasusid</t>
  </si>
  <si>
    <t>Lisatasude kesmine osatähtsus töötasus</t>
  </si>
  <si>
    <t>Lisatasude keskmine suurus</t>
  </si>
  <si>
    <t>Küsitluses osalejate keskmine kogu töötasu</t>
  </si>
  <si>
    <t>Keskmine lisatasude osatähtsus töötasus</t>
  </si>
  <si>
    <t>Vaatluskuul töötasu ja lisatasude saajad</t>
  </si>
  <si>
    <t>Rahulolu lisatasude teenimisvõimalusega</t>
  </si>
  <si>
    <t>Sai lisatasusid</t>
  </si>
  <si>
    <t>Ei saanud lisatasusid</t>
  </si>
  <si>
    <t>Rahulolu lisatasude teenimisvõimalusega sügis 2025</t>
  </si>
  <si>
    <t>Keskmine põhitöötasu</t>
  </si>
  <si>
    <t>Keskmine lisatasude suurus</t>
  </si>
  <si>
    <t>Töötasu kokku</t>
  </si>
  <si>
    <t>Keskmine töötasu</t>
  </si>
  <si>
    <t>Kas Te olete oma põhiametikohal saanud viimase aasta jooksul aasta-, poolaasta- või kvartalipreemiaid?</t>
  </si>
  <si>
    <t>Mis kuudel Teile aasta-, poolaasta- või kvartalipreemiaid maksti?</t>
  </si>
  <si>
    <t>Preemia osatähtsus kuu töötasus</t>
  </si>
  <si>
    <t>Vaatluskuul lisatasude saajate ja keskmine lisatasude osatähtsus töötasus ametirühmade järgi</t>
  </si>
  <si>
    <t>Osatähtsus ameti-rühmas</t>
  </si>
  <si>
    <t>Töötasu saajaid küsitluses kokku* 
(vastajate arv = 100%)</t>
  </si>
  <si>
    <t>*Töötasu saajatena läksid arvesse põhitöökohaga vastajad, kes olid märkinud oma töötasu brutos või netos.</t>
  </si>
  <si>
    <t>Keskmine skaalal 1-5</t>
  </si>
  <si>
    <t>Rahulolu lisatasude teenimisvõimalusega on langenud</t>
  </si>
  <si>
    <t>Rahulolu lisatasude teenimisvõimalusega on langenud nii lisatasude saajate kui ainult põhipalka teeninud vastajate seas</t>
  </si>
  <si>
    <t>Kolmandik vastajatest on oli saanud aasta-, poolaasta- või kvartalipreemiaid</t>
  </si>
  <si>
    <t>Preemiad moodustasid keskmiselt 77% kuu töötasust</t>
  </si>
  <si>
    <t>Kas Teie organisatsiooni on viimase 6 kuu jooksul võetud tööle uusi töötajaid?</t>
  </si>
  <si>
    <t>Jah, uusi töötajaid on tööle võetud, sh</t>
  </si>
  <si>
    <t>ära läinud või ajutiselt eemalolevate töötajate asendamiseks</t>
  </si>
  <si>
    <t>uutele töökohtadele</t>
  </si>
  <si>
    <t>ajutistele töödele</t>
  </si>
  <si>
    <t>Jah, oleme uusi töötajaid tööle võtnud, sh</t>
  </si>
  <si>
    <t>Uute töötajate tööle võtmine organisatsiooni töötajate arvu järgi sügis 2025</t>
  </si>
  <si>
    <t>Uute töötajate tööle võtmine organisatsiooni palgataseme järgi sügis 2025</t>
  </si>
  <si>
    <t>Kui palju uusi töötajaid on viimastel kuudel Teie organisatsiooni tööle võetud?</t>
  </si>
  <si>
    <t>Jah, ära läinud või ajutiselt eemalolevate töötajate asendamiseks</t>
  </si>
  <si>
    <t>Jah on lõpetatud, sh</t>
  </si>
  <si>
    <t>töötajaid on koondatud</t>
  </si>
  <si>
    <t>töösuhteid on lõpetatud muudel põhjustel kui koondamine</t>
  </si>
  <si>
    <t>Kas Teie organisatsioonis on viimase 6 kuu jooksul töötajatega töösuhteid lõpetatud?</t>
  </si>
  <si>
    <t>Töösuhete lõpetamine organisatsiooni töötajate arvu järgi sügis 2025</t>
  </si>
  <si>
    <t>Hinnangud palgataseme järgi</t>
  </si>
  <si>
    <t>Hinnangud töötajate arvu järgi</t>
  </si>
  <si>
    <t>Kas Teie organisatsiooni kavatsetakse lähema 6 kuu jooksul uusi töötajaid tööle võtta?</t>
  </si>
  <si>
    <t>Jah, kavatseme, sh</t>
  </si>
  <si>
    <t>Töötajate värbamisplaanid organisatsiooni töötajate arvu järgi</t>
  </si>
  <si>
    <t>Kui palju uusi töötajaid kavatsetakse Teie organisatsiooni lähikuudel tööle võtta?</t>
  </si>
  <si>
    <t>Kas Teie organisatsioonis kavatsetakse lähema 6 kuu jooksul töötajatega töösuhteid lõpetada?</t>
  </si>
  <si>
    <t>koondada</t>
  </si>
  <si>
    <t>muudel põhjustel kui koondamine</t>
  </si>
  <si>
    <t>Jah, kavatsetakse, sh</t>
  </si>
  <si>
    <t>Kas Te olete viimase 12 kuu jooksul teinud oma põhitöö kõrvalt muid töid või osutanud teenuseid?</t>
  </si>
  <si>
    <t>Jah, olen, sh</t>
  </si>
  <si>
    <t>eraisikuna</t>
  </si>
  <si>
    <t>renditöötajana</t>
  </si>
  <si>
    <t>tööampsud (nt GoWorkaBit)</t>
  </si>
  <si>
    <t>platvormitöötajana (nt Bolt, Wolt jt)</t>
  </si>
  <si>
    <t>ettevõtluskonto kaudu</t>
  </si>
  <si>
    <t>FIE-na</t>
  </si>
  <si>
    <t>oma või lähedase ettevõtte (OÜ vm) kaudu </t>
  </si>
  <si>
    <t>Osatähtsus lisa- ja kõrvaltööde tegijate seas</t>
  </si>
  <si>
    <t>Millises valdkonnas olete lisa- või kõrvaltöid teinud?</t>
  </si>
  <si>
    <t>Raamatupidamine ja finantsteenused</t>
  </si>
  <si>
    <t>Haridus ja koolitus</t>
  </si>
  <si>
    <t>IT</t>
  </si>
  <si>
    <t>Bolt</t>
  </si>
  <si>
    <t>Kaubandus ja müük</t>
  </si>
  <si>
    <t>Kokku nimetati üle 500 valdkonna, sagedamini</t>
  </si>
  <si>
    <t>Mis ajenditel olete lisa- või kõrvaltöid teinud?</t>
  </si>
  <si>
    <t>Milline on olnud Teie netosissetulek kõrvaltööde eest viimase 12 kuu jooksul kokku?</t>
  </si>
  <si>
    <t>Osatähtsus kõrvaltööde tegijate seas</t>
  </si>
  <si>
    <t>Osatähtsus teha soovijate seas</t>
  </si>
  <si>
    <t>Tööturukäitumine</t>
  </si>
  <si>
    <t>Kas ja kui sageli olete viimase kuue kuu jooksul mõelnud töökoha vahetamise peale?</t>
  </si>
  <si>
    <t>Mis ajenditel sooviksite lisa- või kõrvaltöid teha?</t>
  </si>
  <si>
    <t>Kas sooviksite võimalusel teha lisa- või kõrvaltöid?</t>
  </si>
  <si>
    <t>Kas ja kuivõrd aktiivselt Te praegu tööd otsite?</t>
  </si>
  <si>
    <t>Tööga hõivatud vastajad</t>
  </si>
  <si>
    <t>Tööga mitte-hõivatud vastajad</t>
  </si>
  <si>
    <t>Uue töökoha leidmiseks kuluv aeg vanuserühmade lõikes</t>
  </si>
  <si>
    <t>Tööga hõivatud vastajad toimetuleku järgi</t>
  </si>
  <si>
    <t>Uue töökoha leidmiseks kuluv aeg</t>
  </si>
  <si>
    <r>
      <t xml:space="preserve">Palun hinnake, kui enesekindlalt Te end tööturul tunnete. 
</t>
    </r>
    <r>
      <rPr>
        <i/>
        <sz val="8"/>
        <color theme="1"/>
        <rFont val="Arial"/>
        <family val="2"/>
      </rPr>
      <t xml:space="preserve">Enesekindluse all peame silmas kindlustunnet praeguse töökoha säilimisel, uue töökoha leidmisel ning enda soovide kehtestamisel töötingimuste ja palgaläbirääkimistel. </t>
    </r>
  </si>
  <si>
    <t>Enese-kindlalt</t>
  </si>
  <si>
    <t>Kindlustunne praeguses töökohas vanuserühmade järgi sügis 2025</t>
  </si>
  <si>
    <t>Kindlustunne uue töökoha leidmisel vanuserühmade järgi sügis 2025</t>
  </si>
  <si>
    <t>Kindlustunne praeguses töökohas soo järgi sügis 2025</t>
  </si>
  <si>
    <t>Kindlustunne uue töökoha leidmisel soo järgi sügis 2025</t>
  </si>
  <si>
    <t>Kas olete viimase kuue kuu jooksul saanud kutseid tööle kandideerimiseks?</t>
  </si>
  <si>
    <t>On saanud kutseid kandideerimiseks, sh</t>
  </si>
  <si>
    <t>otse tööandja(te)lt</t>
  </si>
  <si>
    <t>personaliotsingu firmadelt</t>
  </si>
  <si>
    <t>tuttavatelt</t>
  </si>
  <si>
    <t>Kutsed tööle kandideerimiseks ja tööle kandideerimine</t>
  </si>
  <si>
    <t>Kas olete viimase kuue kuu jooksul tööle kandideerinud?</t>
  </si>
  <si>
    <t>praegusele töökohale</t>
  </si>
  <si>
    <t>teistele töökohtadele organisatsiooni sees</t>
  </si>
  <si>
    <t>teistele töökohtadele organisatsioonist väljapoole</t>
  </si>
  <si>
    <t>On tööle kandideerinud, sh</t>
  </si>
  <si>
    <t>Töökoha vahetamise ajendid</t>
  </si>
  <si>
    <t>Kas ja millise töötasu pakkumise saamisel vahetaksite töökohta, kui muud töötingimused oleks praegusega võrreldes samad?</t>
  </si>
  <si>
    <t>Kui tõenäoliseks peate praegusest parema töökoha saamist lähitulevikus?</t>
  </si>
  <si>
    <t>Kas Te vahetaksite töökohta, kui Teile pakutakse paremaid töötingimusi, aga töötasu suurus oleks praegusega võrreldes sama?</t>
  </si>
  <si>
    <t>Parema töökoha saamise tõenäosus vanusrühmades sügis 2025</t>
  </si>
  <si>
    <t>Uusi töötajaid on värvatud peamiselt asendamise vajadusest</t>
  </si>
  <si>
    <t>Töösuhteid on lõpetatud muudel põhjustel kui koondamine</t>
  </si>
  <si>
    <t>Vabatahtlik voolavus on vähenenud üle veerandis organisatsioonides</t>
  </si>
  <si>
    <t xml:space="preserve">Ligi kolmandiku tööandjate hinnangul on töötajate aktiivsus tööotsingul suurenenud </t>
  </si>
  <si>
    <t>Üle pooled tööandjad plaanivad värvata uusi töötajaid</t>
  </si>
  <si>
    <t>Koondamisplaanid on veidi üle kümnendikul tööandjatest</t>
  </si>
  <si>
    <t>Sobivaid kandidaate on rohkem ja värbamise keerukus sõltub töötajate grupist</t>
  </si>
  <si>
    <t>Värbamise muudavad keeruliseks tööotsijate suurenevad palgaootused</t>
  </si>
  <si>
    <t>Tööotsijate arvu suurenemine tööturul muudab värbamise osades töötajate gruppides lihtsamaks</t>
  </si>
  <si>
    <t>Osatäht-sus kõigist</t>
  </si>
  <si>
    <t>Ligi kolmandik töötajatest oli teinud lisa- või kõrvaltöid peamiselt lisaraha teenimise eesmärgil</t>
  </si>
  <si>
    <t>Toimetulek</t>
  </si>
  <si>
    <t>Töötajate aktiivsus tööotsingul on kasvutrendis</t>
  </si>
  <si>
    <t>Töötajate kindlustunne tööturul on vähenenud</t>
  </si>
  <si>
    <t>Mil määral motiveerivad Teid töös järgmised tegurid?</t>
  </si>
  <si>
    <t>Motivatsioon ja suhtumine töösse, 
vastuste jaotus sügis 2025</t>
  </si>
  <si>
    <t>Motivatsioon ja suhtumine töösse, 
keskmised skaalal 1-5</t>
  </si>
  <si>
    <t>Töötajate motiveeritus ja seotus tööga on langenud</t>
  </si>
  <si>
    <t>Motivatsioon ja suhtumine töösse, 
keskmised brutopalga gruppide järgi 
sügis 2025</t>
  </si>
  <si>
    <t>Graafik</t>
  </si>
  <si>
    <t>Kuidas on muutunud viimaste kuude jooksul Teie meeleolu ja enesetunne?</t>
  </si>
  <si>
    <t>Kavandatav tööstaaž organisatsioonis vanuserühmades, sügis 2025</t>
  </si>
  <si>
    <t>Kui kaua plaanite oma praeguse tööandja juures töötada?</t>
  </si>
  <si>
    <t>Kavandatav tööstaaž organisatsioonis </t>
  </si>
  <si>
    <t>Tööandja soovitamine</t>
  </si>
  <si>
    <t>Hinnang tööandja mainele</t>
  </si>
  <si>
    <t>Seotus organisatsiooniga, vastuste jaotus, sügis 2025</t>
  </si>
  <si>
    <t>Seotus organisatsiooniga, keskmised</t>
  </si>
  <si>
    <t>Muutused meeleolus ja enesetundes, vastuste jaotus, sügis 2025</t>
  </si>
  <si>
    <t>Motivaatorid, vastuste jaotus, sügis 2025</t>
  </si>
  <si>
    <t>Brutopalga grupp</t>
  </si>
  <si>
    <r>
      <t xml:space="preserve">Muutused meeleolus ja enesetundes brutopalga gruppide järgi </t>
    </r>
    <r>
      <rPr>
        <sz val="10"/>
        <rFont val="Arial"/>
        <family val="2"/>
      </rPr>
      <t xml:space="preserve">(skaalal 1 - oluliselt vähenenud, 5 - oluliselt suurenenud) </t>
    </r>
    <r>
      <rPr>
        <b/>
        <sz val="10"/>
        <rFont val="Arial"/>
        <family val="2"/>
      </rPr>
      <t xml:space="preserve">
sügis 2025</t>
    </r>
  </si>
  <si>
    <t>Madalama palgaga töötajate väsimuse tunne on suurenenud, tööstress on kasvanud kõigis palgagruppides</t>
  </si>
  <si>
    <t>Töötajate seotus oma organisatsiooniga on nõrgenenud</t>
  </si>
  <si>
    <t>Vastajate taustaandmed</t>
  </si>
  <si>
    <t>Vastajate arv kokku</t>
  </si>
  <si>
    <t>Eesti keel</t>
  </si>
  <si>
    <t>Vene keel</t>
  </si>
  <si>
    <t>Inglise keel</t>
  </si>
  <si>
    <t>Teie suhe töötamisega septembris</t>
  </si>
  <si>
    <t>Haridustase</t>
  </si>
  <si>
    <t>Palun märkige maakonnad, kus Te töötate. Maakonnad on reastatud tähestiku järgi. Märkida sai mitu.</t>
  </si>
  <si>
    <t>Organisatsiooni tüüp </t>
  </si>
  <si>
    <t>Organisatsiooni tegevusvaldkond</t>
  </si>
  <si>
    <t>Organisatsiooni töötajate arv </t>
  </si>
  <si>
    <t>Tööaja korraldus</t>
  </si>
  <si>
    <t>Tööstaaž</t>
  </si>
  <si>
    <t>Juhtimine</t>
  </si>
  <si>
    <t>Teie põhiametikoha erialane valdkond</t>
  </si>
  <si>
    <t>Teie põhiametikoha ametirühm</t>
  </si>
  <si>
    <t>Välisriik</t>
  </si>
  <si>
    <t>Organisatsiooni põhitegevusala</t>
  </si>
  <si>
    <t>Kui kaua on Teie organisatsioon sellel tegevusalal tegutsenud?</t>
  </si>
  <si>
    <t>Organisatsiooni töötajate arv</t>
  </si>
  <si>
    <t>Organisatsiooni tegevuspiirkonnad</t>
  </si>
  <si>
    <t>Märkida sai mitu</t>
  </si>
  <si>
    <t>Teie amet organisatsioonis</t>
  </si>
  <si>
    <t>Sissejuhatus</t>
  </si>
  <si>
    <t>Kadri Seeder</t>
  </si>
  <si>
    <t>Sisukord</t>
  </si>
  <si>
    <t>Mul on hea meel tuua Teieni 2025. aasta sügisel korraldatud organisatsioonide ning töötajate ja tööotsijate tööturu- ja palgauuringu tulemuste kokkuvõte. 
Palgainfo Agentuur korraldab koostöös tööportaaliga CVKeskus.ee kaks korda aastas suuremahulisi tööandjate ja töötajate küsitlusi. Sisendi küsitlustesse on andnud ka Elisa Eesti ja Tartu Ülikool.
Seekord oleme koondanud mõlema küsitluse tulemused ühte andmefaili, mis annab ülevaate põhipalkade muutustest ja prognoosidest, hinnangutest tasustamise õiglusele, lisatasudest ja preemiatest, soodustustest, motiveeritusest ja tööandja soovitamisest ning tööturutrendidest.
Tänan kõiki uuringus osalenuid ja uuringu korraldamist toetanud partnereid! Küsitluste korraldamisel oli abiks Eesti suurim tööportaal CVKeskus.ee, mis aitas osalejaid uuringusse kaasata.  
Uuringus osalejatele olid auhinnad välja pannud Viking Line, Äripäeva raamatuklubi ja CVKeskus.ee, Elisa Eesti, käsitöö pulgajäätiste tootja OÜ Jäämari.</t>
  </si>
  <si>
    <t>Palgainfo Agentuuri juht</t>
  </si>
  <si>
    <t>Soodustused</t>
  </si>
  <si>
    <t>Motivatsioon ja soovitamine</t>
  </si>
  <si>
    <t>Millised on olnud põhipalkade muutused organisatsioonides?</t>
  </si>
  <si>
    <t>Milliseid põhipalkade muutusi organisatsioonides kavandatakse?</t>
  </si>
  <si>
    <t>Mis tegurid palkade muutmise otsuseid mõjutavad?</t>
  </si>
  <si>
    <t>Kuidas on muutunud töötajate põhipalgad?</t>
  </si>
  <si>
    <t>Milliseid palgamuutusi töötajad prognoosivad+</t>
  </si>
  <si>
    <t>Kuidas on muutunud töötajate palgaootused?</t>
  </si>
  <si>
    <t>Palkade muutused</t>
  </si>
  <si>
    <t>Kuidas hindavad tööandjad ja kuidas töötajad tasustamise õiglust organisatsioonis?</t>
  </si>
  <si>
    <t>Kus on peamised riskid ebavõrdseks tasustamiseks töötaja taustaandmete ja ametirühmade järgi?</t>
  </si>
  <si>
    <t>Kas ja kui põhjalikult on organisatsioonides analüüsitud tasustamise õiglust ja millised on selles osas plaanid?</t>
  </si>
  <si>
    <t>Kuidas hindavad töötajad oma toimetulekut ja kuidas see muutunud on?</t>
  </si>
  <si>
    <t>Millised on töötajate hinnangud tasustamise arusaadavusele, motiveerivusele ja õiglusele?</t>
  </si>
  <si>
    <t>Millised tegurid on töötajate jaoks tasustamisel tähtsad?</t>
  </si>
  <si>
    <t>Küsitluses osalenute lisatasude keskmine suurus ja osatähtsus töötasus on langenud</t>
  </si>
  <si>
    <t>Lisatasu saajad</t>
  </si>
  <si>
    <t>Suurema töötajate arvu ja kõrgema palgatasemega organisatsioonide seas on rohkem neid, kes plaanivad aastapreemiaid maksta</t>
  </si>
  <si>
    <t>Milliseid lisatasusid sagedamini makstakse?</t>
  </si>
  <si>
    <t>Millistele töötajate gruppidele sagedamini lisatasusid makstake?</t>
  </si>
  <si>
    <t>Kui suur on lisatasude keskmine osatähtsus töötasus erinevates ametirühmades?</t>
  </si>
  <si>
    <t>Kui paljud organisatsioonid on maksnud aastapreemiaid ja kui paljud plaanivad seda teha?</t>
  </si>
  <si>
    <t>Kuidas on muutunud töötajate lisatasude suurus ja osatähtsus töötasus?</t>
  </si>
  <si>
    <t>Milline on töötajate rahulolu lisatasude teenimisvõimalusega ja millest see sõltub?</t>
  </si>
  <si>
    <t>Milliseid soodustusi pakutakse organisatsioonides sagemini kõikidele töötajatele, milliseid osadele töötajatele?</t>
  </si>
  <si>
    <t>Kuidas on muutunud töötajate rahulolu soodustustega?</t>
  </si>
  <si>
    <t>Milliseid pakutavaid soodustusi on töötajad sagedamini kasutanud?</t>
  </si>
  <si>
    <t>Milliseid soodustusi töötajad sooviksid?</t>
  </si>
  <si>
    <r>
      <t>Motivaatorid, keskmised</t>
    </r>
    <r>
      <rPr>
        <sz val="10"/>
        <color theme="1"/>
        <rFont val="Arial"/>
        <family val="2"/>
      </rPr>
      <t xml:space="preserve"> (skaalal 1-üldse mitte, 5-väga suurel määral) </t>
    </r>
    <r>
      <rPr>
        <b/>
        <sz val="10"/>
        <color theme="1"/>
        <rFont val="Arial"/>
        <family val="2"/>
      </rPr>
      <t>brutopalga gruppide järgi, sügis 2025</t>
    </r>
  </si>
  <si>
    <t>Kuidas erineb motiveeritus palgagruppides?</t>
  </si>
  <si>
    <t>Millised on peamised motivaatorid?</t>
  </si>
  <si>
    <t>Millised on muutused töötajate meeleoludes ja enesetundes?</t>
  </si>
  <si>
    <t>Kuidas on muutunud töötajate seotus oma organisatsiooniga?</t>
  </si>
  <si>
    <t>Kui tõenäoliselt soovitavad töötajad oma tööandjat?</t>
  </si>
  <si>
    <t>Millised on muutused organisatsioonide töötajaskonnas?</t>
  </si>
  <si>
    <t>Kuidas on tööandjate hinnangul muutunud vabatahtlik voolavus ja töötajate aktiivsus tööle kandideerimisel?</t>
  </si>
  <si>
    <t>Kuidas hindavad tööandjad tööturu olukorda ja töötajate leidmise keerukust?</t>
  </si>
  <si>
    <t>Kuidas on muutunud töötajate motiveeritus ja seotus tööga?</t>
  </si>
  <si>
    <t>Kui paljud töötajad on teinud lisa- ja kõrvaltöid ja mis ajenditel?</t>
  </si>
  <si>
    <t>Kuidas on muutunud töötajate aktiivsus tööotsingul?</t>
  </si>
  <si>
    <t>Milline on töötajate enesekindlus tööturul?</t>
  </si>
  <si>
    <t>Millise palgapakkumise pärast töökohta vahetataks?</t>
  </si>
  <si>
    <t>Tööturutrendid ja tööturukäitumine</t>
  </si>
  <si>
    <t>Millised on tööandjate värbamis- ja koondamisplaanid?</t>
  </si>
  <si>
    <t>Tööandjate küsitlusele vastajate taustaandmed</t>
  </si>
  <si>
    <t>Töötajate küsitlusele vastajate taustaandmed</t>
  </si>
  <si>
    <t>Tööandjate ja töötajate tööturu- ja palgauuring sügisel 2025</t>
  </si>
  <si>
    <t>Enamik töötajaid vahetaks parema palgapakkumise pärast 
töökohta, 41% teeks seda paremate töötingimuste pärast</t>
  </si>
  <si>
    <t>Üle kolmandiku töötajatest tunnistab 
töömotivatsiooni langust</t>
  </si>
  <si>
    <t>Kõikidele töötajatele pakutakse sagedamini tasuta joogivett, 
kohvi või teed</t>
  </si>
  <si>
    <t>Prognoositud töötasude kasv tuleb peamiselt 
põhipalkade kasvust, mitte lisatasude suurenemisest</t>
  </si>
  <si>
    <t>Lisatasude teenimisvõimalusega on rohkem rahul vastajad, 
kelle lisatasu moodustab 25% töötasust ja on üle 1000 euro</t>
  </si>
  <si>
    <t>Enamik töötajaid peab ametlikku ja õigel ajal laekuvat 
töötasu väga oluliseks</t>
  </si>
  <si>
    <t>31% vastajatest ei olnud 2025. aastal (jaanuar-oktoober) töötajate palkasid tõstnud.
Aasta varem oli põhipalkade tõstjaid veidi vähem (64%), kaks ja kolm aastat tagasi aga veidi rohkem.</t>
  </si>
  <si>
    <t xml:space="preserve">Palgatõusu kavandavates organisatsioonides puudutab plaanitav palgakasv üle pooltel (64%) juhtudel kõiki töötajaid. Ülejäänud juhtudel puudutab see osasid töötajate gruppe (32%) või üksikuid töötajaid. </t>
  </si>
  <si>
    <r>
      <t>69% tööandjate küsitluses osalenu hinnangul on</t>
    </r>
    <r>
      <rPr>
        <b/>
        <sz val="10"/>
        <rFont val="Arial"/>
        <family val="2"/>
      </rPr>
      <t xml:space="preserve"> olemasolevate töötajate palgaootused </t>
    </r>
    <r>
      <rPr>
        <sz val="10"/>
        <rFont val="Arial"/>
        <family val="2"/>
        <charset val="1"/>
      </rPr>
      <t>viimasel ajal suurenenud.
59% vastajatest märkis, et</t>
    </r>
    <r>
      <rPr>
        <b/>
        <sz val="10"/>
        <rFont val="Arial"/>
        <family val="2"/>
      </rPr>
      <t xml:space="preserve"> tööle kandideerijate palgaootused </t>
    </r>
    <r>
      <rPr>
        <sz val="10"/>
        <rFont val="Arial"/>
        <family val="2"/>
        <charset val="1"/>
      </rPr>
      <t>on suurenenud.</t>
    </r>
  </si>
  <si>
    <t xml:space="preserve">*Tabelist on näha, milliseid soodustusi ja hüvesid töötajate hinnangul neile pakutakse (Tööandja pakub kokku), milliseid nad on kasutanud ja milliseid ei ole kasutanud. Vastuseid on võrreldud soodustustega rahuloluga. Nt kultuuriürituste pileteid pakutakse vähestele töötajatele, kuid need, kes on seda võimalust kasutanud, on soodustustega keskmiselt rohkem rahul. Töötajad, kellele ei pakuta erialaseid täienduskoolitusi, on soodustustega keskmiselt vähem rahul. </t>
  </si>
  <si>
    <t>Töötajate valikuvõimalused soodustuste kasutamisel</t>
  </si>
  <si>
    <t>Rahaliste tasude kõrval motiveerivad töötajaid toredad kolleegid ja töö sisu</t>
  </si>
  <si>
    <t>Konsultatsioon ja nõustamine</t>
  </si>
  <si>
    <t>Pigem enesekindlalt</t>
  </si>
  <si>
    <t>Kui paljude töötajatega on Teie organisatsioonis viimastel kuudel töösuhteid lõpetatud?</t>
  </si>
  <si>
    <t xml:space="preserve">*Vastajaid on veebiankeedile vastama saada järjest keerulisem: e-kirjad kipuvad spämmi minema või üldse blokeeritakse, inimesed ei julge kirju avada ja linkidel klikkida, tasuta palgainfo ei ole pikale ankeedile vastamiseks enam piisav motivaator, kuna tasuta sarnast infot on palju.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</si>
</sst>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 [$€-425]"/>
  </numFmts>
  <fonts count="40" x14ac:knownFonts="1">
    <font>
      <sz val="11"/>
      <color theme="1"/>
      <name val="Arial"/>
      <family val="2"/>
      <scheme val="minor"/>
    </font>
    <font>
      <b/>
      <sz val="15"/>
      <color theme="3"/>
      <name val="Arial"/>
      <family val="2"/>
    </font>
    <font>
      <sz val="11"/>
      <color theme="1"/>
      <name val="Arial"/>
      <family val="2"/>
      <scheme val="minor"/>
    </font>
    <font>
      <sz val="10"/>
      <color theme="1"/>
      <name val="Arial"/>
      <family val="2"/>
    </font>
    <font>
      <b/>
      <sz val="10"/>
      <color theme="1"/>
      <name val="Arial"/>
      <family val="2"/>
    </font>
    <font>
      <b/>
      <sz val="11"/>
      <color theme="1"/>
      <name val="Arial"/>
      <family val="2"/>
      <scheme val="minor"/>
    </font>
    <font>
      <i/>
      <sz val="10"/>
      <color theme="1"/>
      <name val="Arial"/>
      <family val="2"/>
    </font>
    <font>
      <b/>
      <sz val="18"/>
      <color theme="1"/>
      <name val="Arial"/>
      <family val="2"/>
    </font>
    <font>
      <b/>
      <sz val="10"/>
      <name val="Arial"/>
      <family val="2"/>
    </font>
    <font>
      <i/>
      <sz val="10"/>
      <name val="Arial"/>
      <family val="2"/>
    </font>
    <font>
      <b/>
      <sz val="15"/>
      <color theme="9" tint="-0.499984740745262"/>
      <name val="Arial"/>
      <family val="2"/>
      <scheme val="minor"/>
    </font>
    <font>
      <sz val="11"/>
      <color theme="1"/>
      <name val="Arial"/>
      <family val="2"/>
      <charset val="186"/>
    </font>
    <font>
      <b/>
      <sz val="11"/>
      <name val="Arial"/>
      <family val="2"/>
      <scheme val="minor"/>
    </font>
    <font>
      <sz val="10"/>
      <color rgb="FFFF0000"/>
      <name val="Arial"/>
      <family val="2"/>
    </font>
    <font>
      <sz val="10"/>
      <name val="Arial"/>
      <family val="2"/>
    </font>
    <font>
      <b/>
      <sz val="11"/>
      <name val="Arial"/>
      <family val="2"/>
    </font>
    <font>
      <sz val="10"/>
      <name val="Arial"/>
      <family val="2"/>
      <charset val="1"/>
    </font>
    <font>
      <sz val="10"/>
      <color indexed="8"/>
      <name val="Arial"/>
      <family val="2"/>
    </font>
    <font>
      <strike/>
      <sz val="10"/>
      <color indexed="8"/>
      <name val="Arial"/>
      <family val="2"/>
    </font>
    <font>
      <sz val="10"/>
      <color theme="1"/>
      <name val="Wingdings"/>
      <charset val="2"/>
    </font>
    <font>
      <sz val="22"/>
      <color theme="1"/>
      <name val="Arial Black"/>
      <family val="2"/>
    </font>
    <font>
      <i/>
      <sz val="8"/>
      <color theme="1"/>
      <name val="Arial"/>
      <family val="2"/>
    </font>
    <font>
      <i/>
      <sz val="8"/>
      <name val="Arial"/>
      <family val="2"/>
    </font>
    <font>
      <sz val="9"/>
      <color theme="1"/>
      <name val="Arial"/>
      <family val="2"/>
    </font>
    <font>
      <b/>
      <sz val="9"/>
      <color theme="1"/>
      <name val="Arial"/>
      <family val="2"/>
    </font>
    <font>
      <sz val="9"/>
      <color theme="1"/>
      <name val="Arial"/>
      <family val="2"/>
      <charset val="186"/>
    </font>
    <font>
      <sz val="11"/>
      <color rgb="FF006100"/>
      <name val="Arial"/>
      <family val="2"/>
    </font>
    <font>
      <b/>
      <sz val="16"/>
      <color theme="1"/>
      <name val="Arial"/>
      <family val="2"/>
    </font>
    <font>
      <sz val="10"/>
      <color rgb="FF0070C0"/>
      <name val="Arial"/>
      <family val="2"/>
    </font>
    <font>
      <b/>
      <sz val="10"/>
      <color theme="1"/>
      <name val="Arial"/>
      <family val="2"/>
      <scheme val="minor"/>
    </font>
    <font>
      <sz val="10"/>
      <color theme="1"/>
      <name val="Arial"/>
      <family val="2"/>
      <scheme val="minor"/>
    </font>
    <font>
      <b/>
      <sz val="10"/>
      <color rgb="FF00B050"/>
      <name val="Arial"/>
      <family val="2"/>
    </font>
    <font>
      <i/>
      <sz val="10"/>
      <color rgb="FF00B050"/>
      <name val="Arial"/>
      <family val="2"/>
    </font>
    <font>
      <sz val="10"/>
      <color rgb="FF00B050"/>
      <name val="Arial"/>
      <family val="2"/>
    </font>
    <font>
      <b/>
      <sz val="12"/>
      <color theme="5"/>
      <name val="Arial"/>
      <family val="2"/>
    </font>
    <font>
      <i/>
      <sz val="9"/>
      <color theme="1"/>
      <name val="Arial"/>
      <family val="2"/>
    </font>
    <font>
      <u/>
      <sz val="11"/>
      <color theme="10"/>
      <name val="Arial"/>
      <family val="2"/>
      <scheme val="minor"/>
    </font>
    <font>
      <b/>
      <u/>
      <sz val="14"/>
      <color theme="10"/>
      <name val="Arial"/>
      <family val="2"/>
      <scheme val="minor"/>
    </font>
    <font>
      <sz val="9"/>
      <color theme="1"/>
      <name val="Arial"/>
      <family val="2"/>
      <scheme val="minor"/>
    </font>
    <font>
      <b/>
      <sz val="8"/>
      <color theme="1"/>
      <name val="Arial"/>
      <family val="2"/>
    </font>
  </fonts>
  <fills count="23">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bgColor indexed="64"/>
      </patternFill>
    </fill>
    <fill>
      <patternFill patternType="solid">
        <fgColor rgb="FFFFC000"/>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rgb="FF92D050"/>
        <bgColor indexed="64"/>
      </patternFill>
    </fill>
    <fill>
      <patternFill patternType="solid">
        <fgColor rgb="FFC6EFCE"/>
      </patternFill>
    </fill>
    <fill>
      <patternFill patternType="solid">
        <fgColor rgb="FF9DE3AA"/>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0" tint="-0.499984740745262"/>
        <bgColor indexed="64"/>
      </patternFill>
    </fill>
    <fill>
      <patternFill patternType="solid">
        <fgColor theme="3" tint="0.249977111117893"/>
        <bgColor indexed="64"/>
      </patternFill>
    </fill>
  </fills>
  <borders count="18">
    <border>
      <left/>
      <right/>
      <top/>
      <bottom/>
      <diagonal/>
    </border>
    <border>
      <left/>
      <right/>
      <top/>
      <bottom style="thick">
        <color theme="4"/>
      </bottom>
      <diagonal/>
    </border>
    <border>
      <left style="thin">
        <color theme="0"/>
      </left>
      <right style="thin">
        <color theme="0"/>
      </right>
      <top style="thin">
        <color theme="0"/>
      </top>
      <bottom style="thin">
        <color theme="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right/>
      <top/>
      <bottom style="thick">
        <color theme="9" tint="-0.24994659260841701"/>
      </bottom>
      <diagonal/>
    </border>
    <border>
      <left style="thin">
        <color theme="0" tint="-4.9989318521683403E-2"/>
      </left>
      <right/>
      <top style="thin">
        <color theme="0" tint="-4.9989318521683403E-2"/>
      </top>
      <bottom/>
      <diagonal/>
    </border>
    <border>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s>
  <cellStyleXfs count="31">
    <xf numFmtId="0" fontId="0" fillId="0" borderId="0"/>
    <xf numFmtId="9" fontId="2" fillId="0" borderId="0" applyFont="0" applyFill="0" applyBorder="0" applyAlignment="0" applyProtection="0"/>
    <xf numFmtId="0" fontId="1" fillId="0" borderId="1" applyNumberFormat="0" applyFill="0" applyAlignment="0" applyProtection="0"/>
    <xf numFmtId="0" fontId="5" fillId="3" borderId="0"/>
    <xf numFmtId="0" fontId="5" fillId="3" borderId="2">
      <alignment horizontal="center" vertical="center" wrapText="1"/>
    </xf>
    <xf numFmtId="0" fontId="2" fillId="0" borderId="0"/>
    <xf numFmtId="0" fontId="2" fillId="0" borderId="0"/>
    <xf numFmtId="0" fontId="7" fillId="0" borderId="0">
      <alignment vertical="center"/>
    </xf>
    <xf numFmtId="0" fontId="5" fillId="3" borderId="2">
      <alignment horizontal="left" vertical="center" wrapText="1" indent="1"/>
    </xf>
    <xf numFmtId="0" fontId="10" fillId="0" borderId="11" applyNumberFormat="0" applyFill="0" applyAlignment="0" applyProtection="0"/>
    <xf numFmtId="0" fontId="11" fillId="0" borderId="0"/>
    <xf numFmtId="0" fontId="12" fillId="6" borderId="0"/>
    <xf numFmtId="0" fontId="4" fillId="8" borderId="0">
      <alignment horizontal="left" vertical="center" indent="1"/>
    </xf>
    <xf numFmtId="9" fontId="11" fillId="0" borderId="0" applyFont="0" applyFill="0" applyBorder="0" applyAlignment="0" applyProtection="0"/>
    <xf numFmtId="0" fontId="15" fillId="7" borderId="0"/>
    <xf numFmtId="0" fontId="2" fillId="0" borderId="0"/>
    <xf numFmtId="0" fontId="2" fillId="0" borderId="0"/>
    <xf numFmtId="0" fontId="2" fillId="0" borderId="0"/>
    <xf numFmtId="0" fontId="16" fillId="0" borderId="0"/>
    <xf numFmtId="43" fontId="11" fillId="0" borderId="0" applyFont="0" applyFill="0" applyBorder="0" applyAlignment="0" applyProtection="0"/>
    <xf numFmtId="0" fontId="5" fillId="8" borderId="0"/>
    <xf numFmtId="0" fontId="2" fillId="0" borderId="0"/>
    <xf numFmtId="0" fontId="2" fillId="0" borderId="0"/>
    <xf numFmtId="0" fontId="5" fillId="9" borderId="0">
      <alignment vertical="center" wrapText="1"/>
    </xf>
    <xf numFmtId="0" fontId="2" fillId="0" borderId="0"/>
    <xf numFmtId="0" fontId="12" fillId="7" borderId="0"/>
    <xf numFmtId="0" fontId="5" fillId="3" borderId="0"/>
    <xf numFmtId="0" fontId="2" fillId="0" borderId="0"/>
    <xf numFmtId="0" fontId="2" fillId="0" borderId="0"/>
    <xf numFmtId="0" fontId="26" fillId="11" borderId="0" applyNumberFormat="0" applyBorder="0" applyAlignment="0" applyProtection="0"/>
    <xf numFmtId="0" fontId="36" fillId="0" borderId="0" applyNumberFormat="0" applyFill="0" applyBorder="0" applyAlignment="0" applyProtection="0"/>
  </cellStyleXfs>
  <cellXfs count="471">
    <xf numFmtId="0" fontId="0" fillId="0" borderId="0" xfId="0"/>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wrapText="1"/>
    </xf>
    <xf numFmtId="0" fontId="3" fillId="0" borderId="0" xfId="0" applyFont="1"/>
    <xf numFmtId="0" fontId="4" fillId="0" borderId="0" xfId="0" applyFont="1" applyAlignment="1">
      <alignment vertical="center" wrapText="1"/>
    </xf>
    <xf numFmtId="0" fontId="4" fillId="3" borderId="3" xfId="4" applyFont="1" applyBorder="1">
      <alignment horizontal="center" vertical="center" wrapText="1"/>
    </xf>
    <xf numFmtId="0" fontId="3" fillId="0" borderId="3" xfId="0" applyFont="1" applyBorder="1" applyAlignment="1">
      <alignment vertical="center" wrapText="1"/>
    </xf>
    <xf numFmtId="0" fontId="4" fillId="0" borderId="3" xfId="0" applyFont="1" applyBorder="1" applyAlignment="1">
      <alignment vertical="center" wrapText="1"/>
    </xf>
    <xf numFmtId="0" fontId="4" fillId="0" borderId="0" xfId="0" applyFont="1" applyAlignment="1">
      <alignment vertical="center"/>
    </xf>
    <xf numFmtId="0" fontId="4" fillId="2" borderId="3" xfId="4" applyFont="1" applyFill="1" applyBorder="1">
      <alignment horizontal="center" vertical="center" wrapText="1"/>
    </xf>
    <xf numFmtId="0" fontId="3" fillId="0" borderId="3" xfId="6" applyFont="1" applyBorder="1" applyAlignment="1">
      <alignment vertical="center" wrapText="1"/>
    </xf>
    <xf numFmtId="9" fontId="3" fillId="0" borderId="3" xfId="1" applyFont="1" applyBorder="1" applyAlignment="1">
      <alignment vertical="center"/>
    </xf>
    <xf numFmtId="9" fontId="3" fillId="0" borderId="3" xfId="0" applyNumberFormat="1" applyFont="1" applyBorder="1" applyAlignment="1">
      <alignment vertical="center" wrapText="1"/>
    </xf>
    <xf numFmtId="9" fontId="3" fillId="0" borderId="0" xfId="1" applyFont="1" applyAlignment="1">
      <alignment vertical="center"/>
    </xf>
    <xf numFmtId="0" fontId="3" fillId="0" borderId="0" xfId="6" applyFont="1" applyAlignment="1">
      <alignment vertical="center" wrapText="1"/>
    </xf>
    <xf numFmtId="9" fontId="3" fillId="0" borderId="0" xfId="0" applyNumberFormat="1" applyFont="1" applyAlignment="1">
      <alignment vertical="center" wrapText="1"/>
    </xf>
    <xf numFmtId="9" fontId="4" fillId="0" borderId="3" xfId="1" applyFont="1" applyBorder="1" applyAlignment="1">
      <alignment vertical="center" wrapText="1"/>
    </xf>
    <xf numFmtId="0" fontId="7" fillId="0" borderId="0" xfId="7">
      <alignment vertical="center"/>
    </xf>
    <xf numFmtId="0" fontId="4" fillId="3" borderId="3" xfId="8" applyFont="1" applyBorder="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right" vertical="center" indent="1"/>
    </xf>
    <xf numFmtId="9" fontId="3" fillId="0" borderId="3" xfId="0" applyNumberFormat="1" applyFont="1" applyBorder="1" applyAlignment="1">
      <alignment horizontal="right" vertical="center"/>
    </xf>
    <xf numFmtId="9" fontId="3" fillId="0" borderId="3" xfId="0" applyNumberFormat="1" applyFont="1" applyBorder="1" applyAlignment="1">
      <alignment vertical="center"/>
    </xf>
    <xf numFmtId="0" fontId="3" fillId="0" borderId="0" xfId="0" applyFont="1" applyAlignment="1">
      <alignment horizontal="left" vertical="center" wrapText="1"/>
    </xf>
    <xf numFmtId="9" fontId="3" fillId="0" borderId="0" xfId="0" applyNumberFormat="1" applyFont="1" applyAlignment="1">
      <alignment horizontal="right" vertical="center"/>
    </xf>
    <xf numFmtId="9" fontId="3" fillId="0" borderId="0" xfId="0" applyNumberFormat="1" applyFont="1" applyAlignment="1">
      <alignment horizontal="right" vertical="center" indent="1"/>
    </xf>
    <xf numFmtId="0" fontId="4" fillId="3" borderId="3" xfId="3" applyFont="1" applyBorder="1" applyAlignment="1">
      <alignment vertical="center" wrapText="1"/>
    </xf>
    <xf numFmtId="0" fontId="4" fillId="0" borderId="0" xfId="0" applyFont="1" applyAlignment="1">
      <alignment wrapText="1"/>
    </xf>
    <xf numFmtId="9" fontId="4" fillId="0" borderId="3" xfId="0" applyNumberFormat="1" applyFont="1" applyBorder="1" applyAlignment="1">
      <alignment vertical="center" wrapText="1"/>
    </xf>
    <xf numFmtId="0" fontId="4" fillId="5" borderId="3" xfId="0" applyFont="1" applyFill="1" applyBorder="1" applyAlignment="1">
      <alignment vertical="center" wrapText="1"/>
    </xf>
    <xf numFmtId="9" fontId="3" fillId="0" borderId="3" xfId="1" applyFont="1" applyBorder="1" applyAlignment="1">
      <alignment vertical="center" wrapText="1"/>
    </xf>
    <xf numFmtId="9" fontId="3" fillId="0" borderId="0" xfId="1" applyFont="1" applyAlignment="1">
      <alignment wrapText="1"/>
    </xf>
    <xf numFmtId="9" fontId="3" fillId="0" borderId="0" xfId="0" applyNumberFormat="1" applyFont="1" applyAlignment="1">
      <alignment wrapText="1"/>
    </xf>
    <xf numFmtId="0" fontId="4" fillId="2" borderId="3" xfId="0" applyFont="1" applyFill="1" applyBorder="1" applyAlignment="1">
      <alignment horizontal="center" vertical="center"/>
    </xf>
    <xf numFmtId="0" fontId="4" fillId="0" borderId="0" xfId="0" applyFont="1"/>
    <xf numFmtId="9" fontId="3" fillId="0" borderId="0" xfId="1" applyFont="1" applyAlignment="1">
      <alignment vertical="center" wrapText="1"/>
    </xf>
    <xf numFmtId="9" fontId="3" fillId="0" borderId="0" xfId="0" applyNumberFormat="1" applyFont="1"/>
    <xf numFmtId="0" fontId="4" fillId="2" borderId="3" xfId="0" applyFont="1" applyFill="1" applyBorder="1" applyAlignment="1">
      <alignment vertical="center"/>
    </xf>
    <xf numFmtId="0" fontId="4" fillId="5" borderId="3" xfId="0" applyFont="1" applyFill="1" applyBorder="1" applyAlignment="1">
      <alignment vertical="center"/>
    </xf>
    <xf numFmtId="10" fontId="3" fillId="0" borderId="0" xfId="0" applyNumberFormat="1" applyFont="1" applyAlignment="1">
      <alignment vertical="center" wrapText="1"/>
    </xf>
    <xf numFmtId="0" fontId="4" fillId="3" borderId="3" xfId="3" applyFont="1" applyBorder="1" applyAlignment="1">
      <alignment horizontal="center" vertical="center" wrapText="1"/>
    </xf>
    <xf numFmtId="2" fontId="3" fillId="0" borderId="0" xfId="0" applyNumberFormat="1" applyFont="1" applyAlignment="1">
      <alignment wrapText="1"/>
    </xf>
    <xf numFmtId="0" fontId="3" fillId="0" borderId="0" xfId="0" applyFont="1" applyAlignment="1">
      <alignment horizontal="left" vertical="center" indent="1"/>
    </xf>
    <xf numFmtId="9" fontId="3" fillId="0" borderId="0" xfId="1" applyFont="1" applyBorder="1" applyAlignment="1">
      <alignment vertical="center" wrapText="1"/>
    </xf>
    <xf numFmtId="0" fontId="3" fillId="0" borderId="0" xfId="10" applyFont="1" applyAlignment="1">
      <alignment vertical="center"/>
    </xf>
    <xf numFmtId="0" fontId="3" fillId="0" borderId="0" xfId="10" applyFont="1"/>
    <xf numFmtId="0" fontId="4" fillId="0" borderId="0" xfId="10" applyFont="1" applyAlignment="1">
      <alignment vertical="center" wrapText="1"/>
    </xf>
    <xf numFmtId="9" fontId="3" fillId="0" borderId="3" xfId="10" applyNumberFormat="1" applyFont="1" applyBorder="1" applyAlignment="1">
      <alignment vertical="center"/>
    </xf>
    <xf numFmtId="0" fontId="3" fillId="0" borderId="0" xfId="10" applyFont="1" applyAlignment="1">
      <alignment vertical="center" wrapText="1"/>
    </xf>
    <xf numFmtId="0" fontId="3" fillId="0" borderId="0" xfId="10" applyFont="1" applyAlignment="1">
      <alignment wrapText="1"/>
    </xf>
    <xf numFmtId="9" fontId="3" fillId="0" borderId="0" xfId="1" applyFont="1"/>
    <xf numFmtId="0" fontId="4" fillId="3" borderId="7" xfId="3" applyFont="1" applyBorder="1" applyAlignment="1">
      <alignment vertical="center" wrapText="1"/>
    </xf>
    <xf numFmtId="0" fontId="6" fillId="0" borderId="0" xfId="0" applyFont="1" applyAlignment="1">
      <alignment wrapText="1"/>
    </xf>
    <xf numFmtId="0" fontId="6" fillId="0" borderId="0" xfId="0" applyFont="1"/>
    <xf numFmtId="0" fontId="3" fillId="0" borderId="12"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vertical="center"/>
    </xf>
    <xf numFmtId="0" fontId="3" fillId="0" borderId="13" xfId="0" applyFont="1" applyBorder="1" applyAlignment="1">
      <alignment vertical="center" wrapText="1"/>
    </xf>
    <xf numFmtId="9" fontId="3" fillId="0" borderId="8" xfId="0" applyNumberFormat="1" applyFont="1" applyBorder="1" applyAlignment="1">
      <alignment horizontal="right" vertical="center" indent="1"/>
    </xf>
    <xf numFmtId="9" fontId="3" fillId="0" borderId="8" xfId="0" applyNumberFormat="1" applyFont="1" applyBorder="1" applyAlignment="1">
      <alignment horizontal="right" vertical="center"/>
    </xf>
    <xf numFmtId="0" fontId="3" fillId="0" borderId="3" xfId="0" applyFont="1" applyBorder="1" applyAlignment="1">
      <alignment vertical="center"/>
    </xf>
    <xf numFmtId="0" fontId="3" fillId="0" borderId="3" xfId="0" applyFont="1" applyBorder="1"/>
    <xf numFmtId="0" fontId="3" fillId="0" borderId="3" xfId="0" applyFont="1" applyBorder="1" applyAlignment="1">
      <alignment horizontal="left" vertical="center" wrapText="1" indent="1"/>
    </xf>
    <xf numFmtId="9" fontId="3" fillId="0" borderId="3" xfId="1" applyFont="1" applyBorder="1"/>
    <xf numFmtId="9" fontId="3" fillId="0" borderId="3" xfId="1" applyFont="1" applyBorder="1" applyAlignment="1">
      <alignment wrapText="1"/>
    </xf>
    <xf numFmtId="9" fontId="3" fillId="0" borderId="3" xfId="1" applyFont="1" applyBorder="1" applyAlignment="1"/>
    <xf numFmtId="0" fontId="4" fillId="3" borderId="3" xfId="8" applyFont="1" applyBorder="1">
      <alignment horizontal="left" vertical="center" wrapText="1" indent="1"/>
    </xf>
    <xf numFmtId="9" fontId="3" fillId="0" borderId="3" xfId="0" applyNumberFormat="1" applyFont="1" applyBorder="1" applyAlignment="1">
      <alignment wrapText="1"/>
    </xf>
    <xf numFmtId="9" fontId="3" fillId="0" borderId="3" xfId="0" applyNumberFormat="1" applyFont="1" applyBorder="1"/>
    <xf numFmtId="0" fontId="3" fillId="0" borderId="15" xfId="0" applyFont="1" applyBorder="1" applyAlignment="1">
      <alignment vertical="center" wrapText="1"/>
    </xf>
    <xf numFmtId="9" fontId="3" fillId="0" borderId="0" xfId="0" applyNumberFormat="1" applyFont="1" applyAlignment="1">
      <alignment vertical="center"/>
    </xf>
    <xf numFmtId="9" fontId="4" fillId="0" borderId="3" xfId="0" applyNumberFormat="1" applyFont="1" applyBorder="1" applyAlignment="1">
      <alignment vertical="center"/>
    </xf>
    <xf numFmtId="49" fontId="3" fillId="0" borderId="0" xfId="0" applyNumberFormat="1" applyFont="1" applyAlignment="1">
      <alignment vertical="center" wrapText="1"/>
    </xf>
    <xf numFmtId="0" fontId="4" fillId="0" borderId="0" xfId="0" applyFont="1" applyAlignment="1">
      <alignment horizontal="left" vertical="center" wrapText="1"/>
    </xf>
    <xf numFmtId="0" fontId="13" fillId="0" borderId="0" xfId="0" applyFont="1" applyAlignment="1">
      <alignment vertical="center" wrapText="1"/>
    </xf>
    <xf numFmtId="0" fontId="3" fillId="0" borderId="0" xfId="6" applyFont="1" applyAlignment="1">
      <alignment wrapText="1"/>
    </xf>
    <xf numFmtId="0" fontId="3" fillId="0" borderId="0" xfId="6" applyFont="1"/>
    <xf numFmtId="0" fontId="11" fillId="0" borderId="0" xfId="10"/>
    <xf numFmtId="0" fontId="11" fillId="0" borderId="0" xfId="10" applyAlignment="1">
      <alignment wrapText="1"/>
    </xf>
    <xf numFmtId="9" fontId="0" fillId="0" borderId="0" xfId="13" applyFont="1"/>
    <xf numFmtId="9" fontId="11" fillId="0" borderId="0" xfId="10" applyNumberFormat="1"/>
    <xf numFmtId="2" fontId="11" fillId="0" borderId="0" xfId="10" applyNumberFormat="1"/>
    <xf numFmtId="0" fontId="14" fillId="0" borderId="0" xfId="18" applyFont="1"/>
    <xf numFmtId="0" fontId="4" fillId="0" borderId="0" xfId="12" applyFill="1">
      <alignment horizontal="left" vertical="center" indent="1"/>
    </xf>
    <xf numFmtId="9" fontId="0" fillId="0" borderId="0" xfId="13" applyFont="1" applyAlignment="1"/>
    <xf numFmtId="9" fontId="0" fillId="0" borderId="0" xfId="13" applyFont="1" applyFill="1"/>
    <xf numFmtId="0" fontId="2" fillId="0" borderId="0" xfId="22"/>
    <xf numFmtId="0" fontId="17" fillId="0" borderId="0" xfId="10" applyFont="1" applyAlignment="1">
      <alignment wrapText="1"/>
    </xf>
    <xf numFmtId="0" fontId="14" fillId="0" borderId="0" xfId="10" applyFont="1" applyAlignment="1">
      <alignment wrapText="1"/>
    </xf>
    <xf numFmtId="0" fontId="18" fillId="0" borderId="0" xfId="10" applyFont="1" applyAlignment="1">
      <alignment wrapText="1"/>
    </xf>
    <xf numFmtId="0" fontId="16" fillId="0" borderId="0" xfId="18"/>
    <xf numFmtId="0" fontId="1" fillId="0" borderId="1" xfId="2" applyAlignment="1">
      <alignment vertical="center"/>
    </xf>
    <xf numFmtId="0" fontId="1" fillId="0" borderId="1" xfId="2" applyAlignment="1">
      <alignment vertical="center" wrapText="1"/>
    </xf>
    <xf numFmtId="9" fontId="3" fillId="0" borderId="3" xfId="13" applyFont="1" applyBorder="1"/>
    <xf numFmtId="9" fontId="3" fillId="0" borderId="3" xfId="10" applyNumberFormat="1" applyFont="1" applyBorder="1"/>
    <xf numFmtId="9" fontId="3" fillId="0" borderId="0" xfId="13" applyFont="1"/>
    <xf numFmtId="9" fontId="3" fillId="0" borderId="0" xfId="10" applyNumberFormat="1" applyFont="1"/>
    <xf numFmtId="164" fontId="3" fillId="0" borderId="0" xfId="10" applyNumberFormat="1" applyFont="1"/>
    <xf numFmtId="0" fontId="7" fillId="0" borderId="0" xfId="7" applyAlignment="1"/>
    <xf numFmtId="9" fontId="3" fillId="0" borderId="14" xfId="13" applyFont="1" applyBorder="1"/>
    <xf numFmtId="0" fontId="3" fillId="0" borderId="0" xfId="16" applyFont="1"/>
    <xf numFmtId="0" fontId="3" fillId="0" borderId="0" xfId="16" applyFont="1" applyAlignment="1">
      <alignment vertical="center" wrapText="1"/>
    </xf>
    <xf numFmtId="0" fontId="3" fillId="0" borderId="0" xfId="0" applyFont="1" applyAlignment="1">
      <alignment horizontal="right" vertical="center" wrapText="1" indent="1"/>
    </xf>
    <xf numFmtId="1" fontId="3" fillId="0" borderId="0" xfId="16" applyNumberFormat="1" applyFont="1" applyAlignment="1">
      <alignment horizontal="right" vertical="center" wrapText="1" indent="1"/>
    </xf>
    <xf numFmtId="0" fontId="5" fillId="0" borderId="0" xfId="0" applyFont="1"/>
    <xf numFmtId="9" fontId="14" fillId="0" borderId="3" xfId="13" applyFont="1" applyBorder="1" applyAlignment="1">
      <alignment vertical="center" wrapText="1"/>
    </xf>
    <xf numFmtId="9" fontId="3" fillId="0" borderId="3" xfId="16" applyNumberFormat="1" applyFont="1" applyBorder="1"/>
    <xf numFmtId="0" fontId="4" fillId="3" borderId="3" xfId="0" applyFont="1" applyFill="1" applyBorder="1" applyAlignment="1">
      <alignment horizontal="center" vertical="center" wrapText="1"/>
    </xf>
    <xf numFmtId="1" fontId="3" fillId="0" borderId="3" xfId="0" applyNumberFormat="1" applyFont="1" applyBorder="1"/>
    <xf numFmtId="1" fontId="3" fillId="0" borderId="0" xfId="0" applyNumberFormat="1" applyFont="1"/>
    <xf numFmtId="0" fontId="14" fillId="0" borderId="0" xfId="10" applyFont="1" applyAlignment="1">
      <alignment vertical="center" wrapText="1"/>
    </xf>
    <xf numFmtId="0" fontId="4" fillId="0" borderId="0" xfId="10" applyFont="1"/>
    <xf numFmtId="0" fontId="4" fillId="0" borderId="0" xfId="3" applyFont="1" applyFill="1" applyAlignment="1">
      <alignment vertical="center" wrapText="1"/>
    </xf>
    <xf numFmtId="9" fontId="3" fillId="0" borderId="3" xfId="10" applyNumberFormat="1" applyFont="1" applyBorder="1" applyAlignment="1">
      <alignment wrapText="1"/>
    </xf>
    <xf numFmtId="0" fontId="14" fillId="0" borderId="0" xfId="10" applyFont="1"/>
    <xf numFmtId="0" fontId="8" fillId="0" borderId="0" xfId="20" applyFont="1" applyFill="1"/>
    <xf numFmtId="0" fontId="9" fillId="0" borderId="0" xfId="16" applyFont="1"/>
    <xf numFmtId="0" fontId="14" fillId="0" borderId="0" xfId="16" applyFont="1"/>
    <xf numFmtId="0" fontId="3" fillId="0" borderId="0" xfId="24" applyFont="1"/>
    <xf numFmtId="9" fontId="4" fillId="0" borderId="0" xfId="10" applyNumberFormat="1" applyFont="1"/>
    <xf numFmtId="1" fontId="3" fillId="0" borderId="0" xfId="10" applyNumberFormat="1" applyFont="1"/>
    <xf numFmtId="9" fontId="4" fillId="0" borderId="3" xfId="1" applyFont="1" applyBorder="1" applyAlignment="1">
      <alignment vertical="center"/>
    </xf>
    <xf numFmtId="0" fontId="19" fillId="0" borderId="0" xfId="0" applyFont="1" applyAlignment="1">
      <alignment vertical="center" wrapText="1"/>
    </xf>
    <xf numFmtId="0" fontId="20" fillId="0" borderId="0" xfId="5" applyFont="1" applyAlignment="1">
      <alignment vertical="center" wrapText="1"/>
    </xf>
    <xf numFmtId="0" fontId="7" fillId="0" borderId="0" xfId="0" applyFont="1"/>
    <xf numFmtId="0" fontId="1" fillId="0" borderId="0" xfId="2" applyBorder="1" applyAlignment="1">
      <alignment vertical="center" wrapText="1"/>
    </xf>
    <xf numFmtId="0" fontId="3" fillId="10" borderId="0" xfId="0" applyFont="1" applyFill="1"/>
    <xf numFmtId="9" fontId="4" fillId="0" borderId="0" xfId="1" applyFont="1" applyBorder="1" applyAlignment="1">
      <alignment vertical="center" wrapText="1"/>
    </xf>
    <xf numFmtId="0" fontId="3" fillId="10" borderId="0" xfId="0" applyFont="1" applyFill="1" applyAlignment="1">
      <alignment wrapText="1"/>
    </xf>
    <xf numFmtId="0" fontId="21" fillId="0" borderId="3" xfId="5" applyFont="1" applyBorder="1" applyAlignment="1">
      <alignment horizontal="left" vertical="center" wrapText="1" indent="2"/>
    </xf>
    <xf numFmtId="0" fontId="3" fillId="0" borderId="3" xfId="6" applyFont="1" applyBorder="1" applyAlignment="1">
      <alignment horizontal="left" vertical="center" wrapText="1" indent="2"/>
    </xf>
    <xf numFmtId="0" fontId="4" fillId="0" borderId="3" xfId="6" applyFont="1" applyBorder="1" applyAlignment="1">
      <alignment horizontal="left" vertical="center" wrapText="1" indent="2"/>
    </xf>
    <xf numFmtId="0" fontId="4" fillId="0" borderId="3" xfId="0" applyFont="1" applyBorder="1" applyAlignment="1">
      <alignment horizontal="left" vertical="center" wrapText="1" indent="2"/>
    </xf>
    <xf numFmtId="0" fontId="3" fillId="0" borderId="3" xfId="0" applyFont="1" applyBorder="1" applyAlignment="1">
      <alignment horizontal="left" vertical="center" wrapText="1" indent="2"/>
    </xf>
    <xf numFmtId="0" fontId="3" fillId="0" borderId="0" xfId="0" applyFont="1" applyAlignment="1">
      <alignment horizontal="left" vertical="center" wrapText="1" indent="2"/>
    </xf>
    <xf numFmtId="0" fontId="4" fillId="0" borderId="3" xfId="3" applyFont="1" applyFill="1" applyBorder="1" applyAlignment="1">
      <alignment horizontal="left" vertical="center" wrapText="1" indent="2"/>
    </xf>
    <xf numFmtId="0" fontId="22" fillId="0" borderId="7" xfId="0" applyFont="1" applyBorder="1" applyAlignment="1">
      <alignment horizontal="left" vertical="center" wrapText="1" indent="2"/>
    </xf>
    <xf numFmtId="9" fontId="3" fillId="0" borderId="0" xfId="1" applyFont="1" applyBorder="1" applyAlignment="1">
      <alignment vertical="center"/>
    </xf>
    <xf numFmtId="0" fontId="8" fillId="0" borderId="17" xfId="3" applyFont="1" applyFill="1" applyBorder="1" applyAlignment="1">
      <alignment horizontal="left" vertical="center" indent="2"/>
    </xf>
    <xf numFmtId="0" fontId="21" fillId="0" borderId="7" xfId="0" applyFont="1" applyBorder="1" applyAlignment="1">
      <alignment horizontal="left" vertical="center" wrapText="1" indent="2"/>
    </xf>
    <xf numFmtId="0" fontId="4" fillId="3" borderId="3" xfId="0" applyFont="1" applyFill="1" applyBorder="1" applyAlignment="1">
      <alignment horizontal="left" vertical="center" indent="2"/>
    </xf>
    <xf numFmtId="0" fontId="11" fillId="9" borderId="0" xfId="10" applyFill="1"/>
    <xf numFmtId="0" fontId="4" fillId="3" borderId="3" xfId="0" applyFont="1" applyFill="1" applyBorder="1" applyAlignment="1">
      <alignment horizontal="center" vertical="center"/>
    </xf>
    <xf numFmtId="0" fontId="4" fillId="3" borderId="0" xfId="10" applyFont="1" applyFill="1" applyAlignment="1">
      <alignment horizontal="left" wrapText="1" indent="2"/>
    </xf>
    <xf numFmtId="0" fontId="3" fillId="0" borderId="15" xfId="0" applyFont="1" applyBorder="1" applyAlignment="1">
      <alignment horizontal="left" vertical="center" wrapText="1" indent="2"/>
    </xf>
    <xf numFmtId="0" fontId="3" fillId="0" borderId="3" xfId="10" applyFont="1" applyBorder="1" applyAlignment="1">
      <alignment horizontal="left" wrapText="1" indent="2"/>
    </xf>
    <xf numFmtId="0" fontId="4" fillId="0" borderId="3" xfId="10" applyFont="1" applyBorder="1" applyAlignment="1">
      <alignment horizontal="left" wrapText="1" indent="2"/>
    </xf>
    <xf numFmtId="9" fontId="3" fillId="0" borderId="3" xfId="1" applyFont="1" applyBorder="1" applyAlignment="1">
      <alignment horizontal="right" vertical="center" wrapText="1" indent="1"/>
    </xf>
    <xf numFmtId="0" fontId="3" fillId="0" borderId="3" xfId="16" applyFont="1" applyBorder="1" applyAlignment="1">
      <alignment horizontal="left" vertical="center" wrapText="1" indent="2"/>
    </xf>
    <xf numFmtId="0" fontId="4" fillId="0" borderId="3" xfId="10" applyFont="1" applyBorder="1" applyAlignment="1">
      <alignment horizontal="left" vertical="center" wrapText="1" indent="2"/>
    </xf>
    <xf numFmtId="0" fontId="4" fillId="3" borderId="3" xfId="0" applyFont="1" applyFill="1" applyBorder="1" applyAlignment="1">
      <alignment horizontal="left" vertical="center" wrapText="1" indent="2"/>
    </xf>
    <xf numFmtId="0" fontId="3" fillId="0" borderId="3" xfId="0" applyFont="1" applyBorder="1" applyAlignment="1">
      <alignment horizontal="left" indent="2"/>
    </xf>
    <xf numFmtId="0" fontId="7" fillId="0" borderId="0" xfId="7" applyAlignment="1">
      <alignment vertical="center" wrapText="1"/>
    </xf>
    <xf numFmtId="0" fontId="8" fillId="3" borderId="3" xfId="10" applyFont="1" applyFill="1" applyBorder="1" applyAlignment="1">
      <alignment horizontal="center" vertical="center" wrapText="1"/>
    </xf>
    <xf numFmtId="0" fontId="4" fillId="0" borderId="0" xfId="3" applyFont="1" applyFill="1" applyAlignment="1">
      <alignment horizontal="left" vertical="center" wrapText="1" indent="2"/>
    </xf>
    <xf numFmtId="0" fontId="27" fillId="0" borderId="0" xfId="0" applyFont="1" applyAlignment="1">
      <alignment vertical="center"/>
    </xf>
    <xf numFmtId="0" fontId="3" fillId="0" borderId="3" xfId="10" applyFont="1" applyBorder="1" applyAlignment="1">
      <alignment horizontal="center" wrapText="1"/>
    </xf>
    <xf numFmtId="0" fontId="4" fillId="0" borderId="3" xfId="10" applyFont="1" applyBorder="1" applyAlignment="1">
      <alignment horizontal="center" wrapText="1"/>
    </xf>
    <xf numFmtId="0" fontId="8" fillId="0" borderId="3" xfId="10" applyFont="1" applyBorder="1" applyAlignment="1">
      <alignment horizontal="left" vertical="center" wrapText="1" indent="2"/>
    </xf>
    <xf numFmtId="1" fontId="14" fillId="0" borderId="3" xfId="13" applyNumberFormat="1" applyFont="1" applyBorder="1" applyAlignment="1">
      <alignment vertical="center" wrapText="1"/>
    </xf>
    <xf numFmtId="2" fontId="3" fillId="0" borderId="3" xfId="10" applyNumberFormat="1" applyFont="1" applyBorder="1"/>
    <xf numFmtId="2" fontId="3" fillId="0" borderId="3" xfId="10" applyNumberFormat="1" applyFont="1" applyBorder="1" applyAlignment="1">
      <alignment vertical="center"/>
    </xf>
    <xf numFmtId="9" fontId="4" fillId="0" borderId="3" xfId="10" applyNumberFormat="1" applyFont="1" applyBorder="1" applyAlignment="1">
      <alignment vertical="center"/>
    </xf>
    <xf numFmtId="0" fontId="8" fillId="12" borderId="3" xfId="29" applyFont="1" applyFill="1" applyBorder="1" applyAlignment="1">
      <alignment horizontal="center" vertical="center" wrapText="1"/>
    </xf>
    <xf numFmtId="0" fontId="8" fillId="9" borderId="3" xfId="29" applyFont="1" applyFill="1" applyBorder="1" applyAlignment="1">
      <alignment horizontal="center" vertical="center" wrapText="1"/>
    </xf>
    <xf numFmtId="0" fontId="3" fillId="0" borderId="0" xfId="7" applyFont="1" applyAlignment="1">
      <alignment horizontal="left" vertical="center" indent="2"/>
    </xf>
    <xf numFmtId="0" fontId="8" fillId="12" borderId="3" xfId="29" applyFont="1" applyFill="1" applyBorder="1" applyAlignment="1">
      <alignment horizontal="left" vertical="center" wrapText="1" indent="2"/>
    </xf>
    <xf numFmtId="0" fontId="3" fillId="0" borderId="3" xfId="10" applyFont="1" applyBorder="1" applyAlignment="1">
      <alignment horizontal="left" vertical="center" wrapText="1" indent="2"/>
    </xf>
    <xf numFmtId="0" fontId="3" fillId="0" borderId="0" xfId="10" applyFont="1" applyAlignment="1">
      <alignment horizontal="left" vertical="center" wrapText="1" indent="2"/>
    </xf>
    <xf numFmtId="0" fontId="8" fillId="9" borderId="3" xfId="29" applyFont="1" applyFill="1" applyBorder="1" applyAlignment="1">
      <alignment horizontal="left" vertical="center" wrapText="1" indent="2"/>
    </xf>
    <xf numFmtId="0" fontId="3" fillId="0" borderId="3" xfId="10" applyFont="1" applyBorder="1" applyAlignment="1">
      <alignment horizontal="left" indent="2"/>
    </xf>
    <xf numFmtId="0" fontId="3" fillId="0" borderId="14" xfId="10" applyFont="1" applyBorder="1" applyAlignment="1">
      <alignment horizontal="center" wrapText="1"/>
    </xf>
    <xf numFmtId="1" fontId="14" fillId="0" borderId="14" xfId="13" applyNumberFormat="1" applyFont="1" applyBorder="1" applyAlignment="1">
      <alignment vertical="center" wrapText="1"/>
    </xf>
    <xf numFmtId="0" fontId="4" fillId="0" borderId="0" xfId="3" applyFont="1" applyFill="1" applyAlignment="1">
      <alignment horizontal="center" vertical="center" wrapText="1"/>
    </xf>
    <xf numFmtId="0" fontId="4" fillId="3" borderId="3" xfId="3" applyFont="1" applyBorder="1" applyAlignment="1">
      <alignment horizontal="left" vertical="center" wrapText="1" indent="2"/>
    </xf>
    <xf numFmtId="0" fontId="24" fillId="3" borderId="3" xfId="3" applyFont="1" applyBorder="1" applyAlignment="1">
      <alignment horizontal="center" vertical="center" wrapText="1"/>
    </xf>
    <xf numFmtId="2" fontId="11" fillId="0" borderId="3" xfId="10" applyNumberFormat="1" applyBorder="1"/>
    <xf numFmtId="0" fontId="4" fillId="0" borderId="15" xfId="10" applyFont="1" applyBorder="1" applyAlignment="1">
      <alignment horizontal="left" vertical="center" wrapText="1" indent="2"/>
    </xf>
    <xf numFmtId="0" fontId="3" fillId="0" borderId="15" xfId="1" applyNumberFormat="1" applyFont="1" applyBorder="1" applyAlignment="1">
      <alignment vertical="center"/>
    </xf>
    <xf numFmtId="9" fontId="3" fillId="0" borderId="15" xfId="1" applyFont="1" applyBorder="1" applyAlignment="1">
      <alignment vertical="center"/>
    </xf>
    <xf numFmtId="2" fontId="11" fillId="0" borderId="15" xfId="10" applyNumberFormat="1" applyBorder="1"/>
    <xf numFmtId="0" fontId="3" fillId="0" borderId="0" xfId="1" applyNumberFormat="1" applyFont="1" applyBorder="1" applyAlignment="1">
      <alignment vertical="center"/>
    </xf>
    <xf numFmtId="0" fontId="3" fillId="0" borderId="0" xfId="10" applyFont="1" applyAlignment="1">
      <alignment horizontal="left" wrapText="1" indent="2"/>
    </xf>
    <xf numFmtId="0" fontId="8" fillId="3" borderId="3" xfId="10" applyFont="1" applyFill="1" applyBorder="1" applyAlignment="1">
      <alignment horizontal="left" vertical="center" wrapText="1" indent="2"/>
    </xf>
    <xf numFmtId="0" fontId="14" fillId="0" borderId="3" xfId="21" applyFont="1" applyBorder="1" applyAlignment="1">
      <alignment horizontal="left" vertical="center" wrapText="1" indent="2"/>
    </xf>
    <xf numFmtId="0" fontId="14" fillId="0" borderId="0" xfId="10" applyFont="1" applyAlignment="1">
      <alignment horizontal="left" vertical="center" wrapText="1" indent="2"/>
    </xf>
    <xf numFmtId="43" fontId="3" fillId="0" borderId="0" xfId="10" applyNumberFormat="1" applyFont="1"/>
    <xf numFmtId="43" fontId="3" fillId="0" borderId="3" xfId="10" applyNumberFormat="1" applyFont="1" applyBorder="1" applyAlignment="1">
      <alignment vertical="center"/>
    </xf>
    <xf numFmtId="0" fontId="8" fillId="0" borderId="3" xfId="21" applyFont="1" applyBorder="1" applyAlignment="1">
      <alignment horizontal="left" vertical="center" wrapText="1" indent="2"/>
    </xf>
    <xf numFmtId="0" fontId="14" fillId="0" borderId="0" xfId="21" applyFont="1" applyAlignment="1">
      <alignment horizontal="left" vertical="center" wrapText="1" indent="2"/>
    </xf>
    <xf numFmtId="9" fontId="3" fillId="0" borderId="0" xfId="13" applyFont="1" applyBorder="1"/>
    <xf numFmtId="0" fontId="14" fillId="0" borderId="3" xfId="10" applyFont="1" applyBorder="1" applyAlignment="1">
      <alignment horizontal="left" vertical="center" wrapText="1" indent="2"/>
    </xf>
    <xf numFmtId="2" fontId="14" fillId="0" borderId="3" xfId="10" applyNumberFormat="1" applyFont="1" applyBorder="1" applyAlignment="1">
      <alignment vertical="center" wrapText="1"/>
    </xf>
    <xf numFmtId="0" fontId="3" fillId="0" borderId="3" xfId="10" applyFont="1" applyBorder="1" applyAlignment="1">
      <alignment vertical="center"/>
    </xf>
    <xf numFmtId="9" fontId="3" fillId="0" borderId="3" xfId="13" applyFont="1" applyBorder="1" applyAlignment="1">
      <alignment vertical="center"/>
    </xf>
    <xf numFmtId="2" fontId="3" fillId="0" borderId="3" xfId="0" applyNumberFormat="1" applyFont="1" applyBorder="1" applyAlignment="1">
      <alignment vertical="center" wrapText="1"/>
    </xf>
    <xf numFmtId="2" fontId="3" fillId="0" borderId="3" xfId="0" applyNumberFormat="1" applyFont="1" applyBorder="1" applyAlignment="1">
      <alignment vertical="center"/>
    </xf>
    <xf numFmtId="43" fontId="3" fillId="0" borderId="0" xfId="19" applyFont="1"/>
    <xf numFmtId="0" fontId="28" fillId="0" borderId="0" xfId="10" applyFont="1" applyAlignment="1">
      <alignment vertical="center" wrapText="1"/>
    </xf>
    <xf numFmtId="0" fontId="2" fillId="0" borderId="0" xfId="17"/>
    <xf numFmtId="0" fontId="14" fillId="0" borderId="3" xfId="0" applyFont="1" applyBorder="1" applyAlignment="1">
      <alignment horizontal="left" vertical="center" wrapText="1" indent="2"/>
    </xf>
    <xf numFmtId="0" fontId="4" fillId="3" borderId="0" xfId="12" applyFill="1" applyAlignment="1">
      <alignment horizontal="center" vertical="center"/>
    </xf>
    <xf numFmtId="0" fontId="4" fillId="2" borderId="3" xfId="12" applyFill="1" applyBorder="1" applyAlignment="1">
      <alignment horizontal="center" vertical="center"/>
    </xf>
    <xf numFmtId="0" fontId="4" fillId="3" borderId="3" xfId="12" applyFill="1" applyBorder="1" applyAlignment="1">
      <alignment horizontal="center" vertical="center"/>
    </xf>
    <xf numFmtId="0" fontId="4" fillId="3" borderId="0" xfId="12" applyFill="1" applyAlignment="1">
      <alignment horizontal="center" vertical="center" wrapText="1"/>
    </xf>
    <xf numFmtId="0" fontId="4" fillId="3" borderId="0" xfId="12" applyFill="1">
      <alignment horizontal="left" vertical="center" indent="1"/>
    </xf>
    <xf numFmtId="0" fontId="4" fillId="13" borderId="0" xfId="12" applyFill="1" applyAlignment="1">
      <alignment horizontal="center" vertical="center" wrapText="1"/>
    </xf>
    <xf numFmtId="0" fontId="4" fillId="3" borderId="7" xfId="12" applyFill="1" applyBorder="1" applyAlignment="1">
      <alignment vertical="center"/>
    </xf>
    <xf numFmtId="0" fontId="4" fillId="3" borderId="8" xfId="12" applyFill="1" applyBorder="1" applyAlignment="1">
      <alignment vertical="center"/>
    </xf>
    <xf numFmtId="0" fontId="4" fillId="3" borderId="9" xfId="12" applyFill="1" applyBorder="1" applyAlignment="1">
      <alignment vertical="center"/>
    </xf>
    <xf numFmtId="0" fontId="4" fillId="3" borderId="3" xfId="0" applyFont="1" applyFill="1" applyBorder="1" applyAlignment="1">
      <alignment horizontal="left" indent="1"/>
    </xf>
    <xf numFmtId="0" fontId="4" fillId="0" borderId="3" xfId="12" applyFill="1" applyBorder="1" applyAlignment="1">
      <alignment horizontal="left" vertical="center" wrapText="1" indent="1"/>
    </xf>
    <xf numFmtId="2" fontId="3" fillId="0" borderId="0" xfId="0" applyNumberFormat="1" applyFont="1"/>
    <xf numFmtId="0" fontId="4" fillId="0" borderId="0" xfId="0" applyFont="1" applyAlignment="1">
      <alignment horizontal="left" indent="2"/>
    </xf>
    <xf numFmtId="0" fontId="8" fillId="3" borderId="7" xfId="0" applyFont="1" applyFill="1" applyBorder="1" applyAlignment="1">
      <alignment vertical="center" wrapText="1"/>
    </xf>
    <xf numFmtId="9" fontId="4" fillId="0" borderId="3" xfId="1" applyFont="1" applyBorder="1" applyAlignment="1">
      <alignment wrapText="1"/>
    </xf>
    <xf numFmtId="0" fontId="3" fillId="0" borderId="0" xfId="0" applyFont="1" applyAlignment="1">
      <alignment horizontal="right" wrapText="1"/>
    </xf>
    <xf numFmtId="0" fontId="23" fillId="0" borderId="3" xfId="0" applyFont="1" applyBorder="1" applyAlignment="1">
      <alignment horizontal="left" vertical="center" wrapText="1" indent="1"/>
    </xf>
    <xf numFmtId="9" fontId="23" fillId="0" borderId="3" xfId="1" applyFont="1" applyBorder="1" applyAlignment="1">
      <alignment vertical="center" wrapText="1"/>
    </xf>
    <xf numFmtId="9" fontId="23" fillId="0" borderId="3" xfId="0" applyNumberFormat="1" applyFont="1" applyBorder="1" applyAlignment="1">
      <alignment vertical="center" wrapText="1"/>
    </xf>
    <xf numFmtId="0" fontId="24" fillId="0" borderId="3" xfId="0" applyFont="1" applyBorder="1" applyAlignment="1">
      <alignment horizontal="center" vertical="center" wrapText="1"/>
    </xf>
    <xf numFmtId="0" fontId="23" fillId="0" borderId="3" xfId="10" applyFont="1" applyBorder="1" applyAlignment="1">
      <alignment horizontal="left" vertical="center" wrapText="1" indent="1"/>
    </xf>
    <xf numFmtId="9" fontId="23" fillId="0" borderId="3" xfId="13" applyFont="1" applyBorder="1" applyAlignment="1">
      <alignment vertical="center"/>
    </xf>
    <xf numFmtId="43" fontId="23" fillId="0" borderId="3" xfId="19" applyFont="1" applyBorder="1" applyAlignment="1">
      <alignment vertical="center"/>
    </xf>
    <xf numFmtId="9" fontId="23" fillId="0" borderId="3" xfId="10" applyNumberFormat="1" applyFont="1" applyBorder="1" applyAlignment="1">
      <alignment vertical="center"/>
    </xf>
    <xf numFmtId="0" fontId="4" fillId="4" borderId="0" xfId="12" applyFill="1" applyAlignment="1">
      <alignment horizontal="center" vertical="center" wrapText="1"/>
    </xf>
    <xf numFmtId="0" fontId="3" fillId="0" borderId="10" xfId="0" applyFont="1" applyBorder="1" applyAlignment="1">
      <alignment vertical="center" wrapText="1"/>
    </xf>
    <xf numFmtId="0" fontId="3" fillId="0" borderId="3" xfId="0" applyFont="1" applyBorder="1" applyAlignment="1">
      <alignment horizontal="left" wrapText="1" indent="2"/>
    </xf>
    <xf numFmtId="0" fontId="4" fillId="0" borderId="3" xfId="0" applyFont="1" applyBorder="1" applyAlignment="1">
      <alignment horizontal="left" vertical="center" wrapText="1" indent="1"/>
    </xf>
    <xf numFmtId="0" fontId="4" fillId="3" borderId="17" xfId="3" applyFont="1" applyBorder="1" applyAlignment="1">
      <alignment vertical="center" wrapText="1"/>
    </xf>
    <xf numFmtId="0" fontId="4" fillId="2" borderId="17" xfId="0" applyFont="1" applyFill="1" applyBorder="1" applyAlignment="1">
      <alignment vertical="center"/>
    </xf>
    <xf numFmtId="0" fontId="4" fillId="3" borderId="17" xfId="8" applyFont="1" applyBorder="1" applyAlignment="1">
      <alignment horizontal="left" vertical="center" wrapText="1"/>
    </xf>
    <xf numFmtId="0" fontId="4" fillId="0" borderId="0" xfId="3" applyFont="1" applyFill="1" applyAlignment="1">
      <alignment horizontal="left" vertical="center" indent="2"/>
    </xf>
    <xf numFmtId="0" fontId="7" fillId="0" borderId="0" xfId="7" applyAlignment="1">
      <alignment horizontal="left" vertical="center" indent="2"/>
    </xf>
    <xf numFmtId="0" fontId="4" fillId="2" borderId="3" xfId="0" applyFont="1" applyFill="1" applyBorder="1" applyAlignment="1">
      <alignment horizontal="center" vertical="center" wrapText="1"/>
    </xf>
    <xf numFmtId="9" fontId="3" fillId="0" borderId="15" xfId="0" applyNumberFormat="1" applyFont="1" applyBorder="1" applyAlignment="1">
      <alignment vertical="center"/>
    </xf>
    <xf numFmtId="0" fontId="4" fillId="3" borderId="3" xfId="8" applyFont="1" applyBorder="1" applyAlignment="1">
      <alignment horizontal="center" vertical="center" wrapText="1"/>
    </xf>
    <xf numFmtId="0" fontId="21" fillId="0" borderId="0" xfId="0" applyFont="1" applyAlignment="1">
      <alignment horizontal="left" vertical="center" indent="2"/>
    </xf>
    <xf numFmtId="0" fontId="4" fillId="0" borderId="3" xfId="3" applyFont="1" applyFill="1" applyBorder="1" applyAlignment="1">
      <alignment horizontal="left" vertical="center" wrapText="1" indent="1"/>
    </xf>
    <xf numFmtId="0" fontId="3" fillId="0" borderId="3" xfId="10" applyFont="1" applyBorder="1" applyAlignment="1">
      <alignment wrapText="1"/>
    </xf>
    <xf numFmtId="0" fontId="3" fillId="0" borderId="3" xfId="10" applyFont="1" applyBorder="1"/>
    <xf numFmtId="0" fontId="4" fillId="0" borderId="3" xfId="10" applyFont="1" applyBorder="1" applyAlignment="1">
      <alignment wrapText="1"/>
    </xf>
    <xf numFmtId="0" fontId="3" fillId="0" borderId="3" xfId="10" applyFont="1" applyBorder="1" applyAlignment="1">
      <alignment horizontal="left" wrapText="1" indent="1"/>
    </xf>
    <xf numFmtId="9" fontId="0" fillId="0" borderId="0" xfId="0" applyNumberFormat="1"/>
    <xf numFmtId="0" fontId="4" fillId="3" borderId="3" xfId="10" applyFont="1" applyFill="1" applyBorder="1" applyAlignment="1">
      <alignment wrapText="1"/>
    </xf>
    <xf numFmtId="165" fontId="3" fillId="0" borderId="3" xfId="10" applyNumberFormat="1" applyFont="1" applyBorder="1"/>
    <xf numFmtId="1" fontId="0" fillId="0" borderId="0" xfId="0" applyNumberFormat="1"/>
    <xf numFmtId="0" fontId="4" fillId="0" borderId="0" xfId="8" applyFont="1" applyFill="1" applyBorder="1" applyAlignment="1">
      <alignment horizontal="left" vertical="center" wrapText="1"/>
    </xf>
    <xf numFmtId="9" fontId="3" fillId="0" borderId="3" xfId="19" applyNumberFormat="1" applyFont="1" applyBorder="1"/>
    <xf numFmtId="0" fontId="29" fillId="3" borderId="3" xfId="0" applyFont="1" applyFill="1" applyBorder="1" applyAlignment="1">
      <alignment horizontal="center" vertical="center" wrapText="1"/>
    </xf>
    <xf numFmtId="0" fontId="30" fillId="0" borderId="3" xfId="0" applyFont="1" applyBorder="1" applyAlignment="1">
      <alignment horizontal="left" wrapText="1" indent="2"/>
    </xf>
    <xf numFmtId="9" fontId="30" fillId="0" borderId="3" xfId="0" applyNumberFormat="1" applyFont="1" applyBorder="1"/>
    <xf numFmtId="0" fontId="29" fillId="3" borderId="3" xfId="0" applyFont="1" applyFill="1" applyBorder="1" applyAlignment="1">
      <alignment vertical="center" wrapText="1"/>
    </xf>
    <xf numFmtId="0" fontId="29" fillId="3" borderId="3" xfId="0" applyFont="1" applyFill="1" applyBorder="1"/>
    <xf numFmtId="9" fontId="30" fillId="0" borderId="3" xfId="13" applyFont="1" applyBorder="1"/>
    <xf numFmtId="0" fontId="29" fillId="3" borderId="3" xfId="0" applyFont="1" applyFill="1" applyBorder="1" applyAlignment="1">
      <alignment horizontal="left" indent="1"/>
    </xf>
    <xf numFmtId="0" fontId="30" fillId="0" borderId="3" xfId="0" applyFont="1" applyBorder="1" applyAlignment="1">
      <alignment horizontal="left" indent="2"/>
    </xf>
    <xf numFmtId="165" fontId="30" fillId="0" borderId="3" xfId="0" applyNumberFormat="1" applyFont="1" applyBorder="1"/>
    <xf numFmtId="1" fontId="30" fillId="3" borderId="3" xfId="0" applyNumberFormat="1" applyFont="1" applyFill="1" applyBorder="1"/>
    <xf numFmtId="2" fontId="30" fillId="0" borderId="0" xfId="0" applyNumberFormat="1" applyFont="1"/>
    <xf numFmtId="0" fontId="29" fillId="0" borderId="6" xfId="0" applyFont="1" applyBorder="1" applyAlignment="1">
      <alignment horizontal="left" wrapText="1" indent="2"/>
    </xf>
    <xf numFmtId="2" fontId="29" fillId="0" borderId="0" xfId="0" applyNumberFormat="1" applyFont="1"/>
    <xf numFmtId="0" fontId="3" fillId="0" borderId="3" xfId="0" applyFont="1" applyBorder="1" applyAlignment="1">
      <alignment horizontal="left" vertical="center" wrapText="1" indent="3"/>
    </xf>
    <xf numFmtId="0" fontId="6" fillId="0" borderId="0" xfId="10" applyFont="1" applyAlignment="1">
      <alignment vertical="center" wrapText="1"/>
    </xf>
    <xf numFmtId="0" fontId="33" fillId="0" borderId="0" xfId="10" applyFont="1" applyAlignment="1">
      <alignment vertical="center" wrapText="1"/>
    </xf>
    <xf numFmtId="0" fontId="33" fillId="0" borderId="0" xfId="10" applyFont="1" applyAlignment="1">
      <alignment wrapText="1"/>
    </xf>
    <xf numFmtId="0" fontId="31" fillId="0" borderId="0" xfId="10" applyFont="1" applyAlignment="1">
      <alignment vertical="center" wrapText="1"/>
    </xf>
    <xf numFmtId="0" fontId="9" fillId="0" borderId="0" xfId="10" applyFont="1" applyAlignment="1">
      <alignment vertical="center" wrapText="1"/>
    </xf>
    <xf numFmtId="0" fontId="32" fillId="0" borderId="0" xfId="10" applyFont="1" applyAlignment="1">
      <alignment vertical="center" wrapText="1"/>
    </xf>
    <xf numFmtId="0" fontId="6" fillId="0" borderId="0" xfId="16" applyFont="1"/>
    <xf numFmtId="0" fontId="3" fillId="0" borderId="0" xfId="0" applyFont="1" applyAlignment="1">
      <alignment horizontal="left" vertical="center" wrapText="1" indent="1"/>
    </xf>
    <xf numFmtId="9" fontId="4" fillId="0" borderId="8" xfId="0" applyNumberFormat="1" applyFont="1" applyBorder="1" applyAlignment="1">
      <alignment horizontal="right" vertical="center" indent="1"/>
    </xf>
    <xf numFmtId="9" fontId="3" fillId="0" borderId="0" xfId="1" applyFont="1" applyBorder="1"/>
    <xf numFmtId="0" fontId="4" fillId="0" borderId="0" xfId="0" applyFont="1" applyAlignment="1">
      <alignment horizontal="left" vertical="center" wrapText="1" indent="2"/>
    </xf>
    <xf numFmtId="0" fontId="3" fillId="0" borderId="5" xfId="0" applyFont="1" applyBorder="1" applyAlignment="1">
      <alignment vertical="center" wrapText="1"/>
    </xf>
    <xf numFmtId="0" fontId="24" fillId="3" borderId="3" xfId="8" applyFont="1" applyBorder="1" applyAlignment="1">
      <alignment horizontal="center" vertical="center" wrapText="1"/>
    </xf>
    <xf numFmtId="9" fontId="3" fillId="0" borderId="0" xfId="1" applyFont="1" applyBorder="1" applyAlignment="1">
      <alignment wrapText="1"/>
    </xf>
    <xf numFmtId="9" fontId="3" fillId="0" borderId="0" xfId="1" applyFont="1" applyBorder="1" applyAlignment="1"/>
    <xf numFmtId="0" fontId="3" fillId="0" borderId="0" xfId="0" applyFont="1" applyAlignment="1">
      <alignment horizontal="left" vertical="center" wrapText="1" indent="3"/>
    </xf>
    <xf numFmtId="0" fontId="4" fillId="3" borderId="3" xfId="3" applyFont="1" applyBorder="1" applyAlignment="1">
      <alignment horizontal="left" vertical="center" wrapText="1" indent="1"/>
    </xf>
    <xf numFmtId="9" fontId="3" fillId="0" borderId="15" xfId="0" applyNumberFormat="1" applyFont="1" applyBorder="1" applyAlignment="1">
      <alignment horizontal="right" vertical="center"/>
    </xf>
    <xf numFmtId="0" fontId="4" fillId="3" borderId="3" xfId="0" applyFont="1" applyFill="1" applyBorder="1" applyAlignment="1">
      <alignment vertical="center"/>
    </xf>
    <xf numFmtId="9" fontId="3" fillId="3" borderId="15" xfId="13" applyFont="1" applyFill="1" applyBorder="1"/>
    <xf numFmtId="0" fontId="6" fillId="0" borderId="0" xfId="10" applyFont="1" applyAlignment="1">
      <alignment horizontal="left" vertical="center" indent="2"/>
    </xf>
    <xf numFmtId="0" fontId="24" fillId="3" borderId="3" xfId="0" applyFont="1" applyFill="1" applyBorder="1" applyAlignment="1">
      <alignment horizontal="center" vertical="center" wrapText="1"/>
    </xf>
    <xf numFmtId="0" fontId="4" fillId="0" borderId="5" xfId="3" applyFont="1" applyFill="1" applyBorder="1" applyAlignment="1">
      <alignment horizontal="left" vertical="center" indent="2"/>
    </xf>
    <xf numFmtId="0" fontId="4" fillId="3" borderId="3" xfId="12" applyFill="1" applyBorder="1" applyAlignment="1">
      <alignment horizontal="left" vertical="center"/>
    </xf>
    <xf numFmtId="0" fontId="4" fillId="3" borderId="3" xfId="10" applyFont="1" applyFill="1" applyBorder="1"/>
    <xf numFmtId="0" fontId="4" fillId="3" borderId="3" xfId="12" applyFill="1" applyBorder="1">
      <alignment horizontal="left" vertical="center" indent="1"/>
    </xf>
    <xf numFmtId="0" fontId="4" fillId="3" borderId="3" xfId="12" applyFill="1" applyBorder="1" applyAlignment="1">
      <alignment vertical="center"/>
    </xf>
    <xf numFmtId="0" fontId="4" fillId="2" borderId="3" xfId="12" applyFill="1" applyBorder="1" applyAlignment="1">
      <alignment horizontal="left" vertical="center"/>
    </xf>
    <xf numFmtId="9" fontId="3" fillId="0" borderId="0" xfId="13" applyFont="1" applyBorder="1" applyAlignment="1">
      <alignment vertical="center"/>
    </xf>
    <xf numFmtId="0" fontId="4" fillId="3" borderId="3" xfId="12" applyFill="1" applyBorder="1" applyAlignment="1">
      <alignment horizontal="center" vertical="center" wrapText="1"/>
    </xf>
    <xf numFmtId="0" fontId="34" fillId="0" borderId="0" xfId="10" applyFont="1" applyAlignment="1">
      <alignment horizontal="left" vertical="center" wrapText="1"/>
    </xf>
    <xf numFmtId="0" fontId="4" fillId="3" borderId="3" xfId="10" applyFont="1" applyFill="1" applyBorder="1" applyAlignment="1">
      <alignment vertical="center" wrapText="1"/>
    </xf>
    <xf numFmtId="0" fontId="24" fillId="3" borderId="3" xfId="12" applyFont="1" applyFill="1" applyBorder="1" applyAlignment="1">
      <alignment horizontal="center" vertical="center" wrapText="1"/>
    </xf>
    <xf numFmtId="0" fontId="3" fillId="0" borderId="3" xfId="10" applyFont="1" applyBorder="1" applyAlignment="1">
      <alignment horizontal="left" wrapText="1" indent="3"/>
    </xf>
    <xf numFmtId="9" fontId="4" fillId="0" borderId="3" xfId="13" applyFont="1" applyBorder="1"/>
    <xf numFmtId="0" fontId="23" fillId="0" borderId="3" xfId="10" applyFont="1" applyBorder="1" applyAlignment="1">
      <alignment horizontal="left" vertical="center" wrapText="1" indent="3"/>
    </xf>
    <xf numFmtId="0" fontId="34" fillId="0" borderId="0" xfId="10" applyFont="1" applyAlignment="1">
      <alignment horizontal="left" vertical="center"/>
    </xf>
    <xf numFmtId="9" fontId="3" fillId="0" borderId="3" xfId="13" applyFont="1" applyFill="1" applyBorder="1"/>
    <xf numFmtId="0" fontId="4" fillId="3" borderId="3" xfId="12" applyFill="1" applyBorder="1" applyAlignment="1">
      <alignment horizontal="left" vertical="center" wrapText="1" indent="1"/>
    </xf>
    <xf numFmtId="0" fontId="14" fillId="0" borderId="3" xfId="22" applyFont="1" applyBorder="1" applyAlignment="1">
      <alignment horizontal="left" wrapText="1" indent="1"/>
    </xf>
    <xf numFmtId="2" fontId="3" fillId="0" borderId="3" xfId="13" applyNumberFormat="1" applyFont="1" applyBorder="1"/>
    <xf numFmtId="0" fontId="8" fillId="3" borderId="3" xfId="23" applyFont="1" applyFill="1" applyBorder="1" applyAlignment="1">
      <alignment horizontal="left" vertical="center" wrapText="1" indent="1"/>
    </xf>
    <xf numFmtId="0" fontId="14" fillId="0" borderId="3" xfId="10" applyFont="1" applyBorder="1"/>
    <xf numFmtId="0" fontId="14" fillId="0" borderId="3" xfId="10" applyFont="1" applyBorder="1" applyAlignment="1">
      <alignment horizontal="left" wrapText="1" indent="1"/>
    </xf>
    <xf numFmtId="0" fontId="14" fillId="0" borderId="3" xfId="10" applyFont="1" applyBorder="1" applyAlignment="1">
      <alignment horizontal="left" vertical="center" wrapText="1" indent="1"/>
    </xf>
    <xf numFmtId="0" fontId="24" fillId="3" borderId="3" xfId="23" applyFont="1" applyFill="1" applyBorder="1" applyAlignment="1">
      <alignment horizontal="center" vertical="center" wrapText="1"/>
    </xf>
    <xf numFmtId="0" fontId="4" fillId="8" borderId="3" xfId="12" applyBorder="1">
      <alignment horizontal="left" vertical="center" indent="1"/>
    </xf>
    <xf numFmtId="0" fontId="3" fillId="0" borderId="3" xfId="24" applyFont="1" applyBorder="1" applyAlignment="1">
      <alignment horizontal="left" wrapText="1" indent="1"/>
    </xf>
    <xf numFmtId="2" fontId="3" fillId="0" borderId="3" xfId="13" applyNumberFormat="1" applyFont="1" applyBorder="1" applyAlignment="1">
      <alignment horizontal="right"/>
    </xf>
    <xf numFmtId="0" fontId="14" fillId="0" borderId="0" xfId="22" applyFont="1" applyAlignment="1">
      <alignment horizontal="left" wrapText="1" indent="1"/>
    </xf>
    <xf numFmtId="2" fontId="3" fillId="0" borderId="0" xfId="13" applyNumberFormat="1" applyFont="1" applyBorder="1"/>
    <xf numFmtId="0" fontId="14" fillId="0" borderId="17" xfId="10" applyFont="1" applyBorder="1" applyAlignment="1">
      <alignment horizontal="left" wrapText="1" indent="1"/>
    </xf>
    <xf numFmtId="2" fontId="3" fillId="0" borderId="17" xfId="13" applyNumberFormat="1" applyFont="1" applyBorder="1"/>
    <xf numFmtId="0" fontId="14" fillId="0" borderId="3" xfId="16" applyFont="1" applyBorder="1" applyAlignment="1">
      <alignment horizontal="left" vertical="center" wrapText="1" indent="1"/>
    </xf>
    <xf numFmtId="0" fontId="4" fillId="0" borderId="0" xfId="10" applyFont="1" applyAlignment="1">
      <alignment horizontal="left" wrapText="1"/>
    </xf>
    <xf numFmtId="2" fontId="4" fillId="0" borderId="0" xfId="13" applyNumberFormat="1" applyFont="1"/>
    <xf numFmtId="0" fontId="4" fillId="3" borderId="3" xfId="26" applyFont="1" applyBorder="1"/>
    <xf numFmtId="0" fontId="6" fillId="0" borderId="3" xfId="10" applyFont="1" applyBorder="1" applyAlignment="1">
      <alignment horizontal="left" wrapText="1" indent="1"/>
    </xf>
    <xf numFmtId="0" fontId="8" fillId="0" borderId="0" xfId="14" applyFont="1" applyFill="1"/>
    <xf numFmtId="9" fontId="8" fillId="0" borderId="0" xfId="13" applyFont="1" applyFill="1"/>
    <xf numFmtId="9" fontId="4" fillId="3" borderId="3" xfId="13" applyFont="1" applyFill="1" applyBorder="1" applyAlignment="1">
      <alignment horizontal="center" vertical="center"/>
    </xf>
    <xf numFmtId="9" fontId="4" fillId="3" borderId="3" xfId="12" applyNumberFormat="1" applyFill="1" applyBorder="1" applyAlignment="1">
      <alignment horizontal="center" vertical="center"/>
    </xf>
    <xf numFmtId="0" fontId="4" fillId="3" borderId="3" xfId="12" applyFill="1" applyBorder="1" applyAlignment="1">
      <alignment horizontal="left" vertical="center" wrapText="1"/>
    </xf>
    <xf numFmtId="0" fontId="4" fillId="0" borderId="3" xfId="10" applyFont="1" applyBorder="1"/>
    <xf numFmtId="10" fontId="3" fillId="0" borderId="3" xfId="13" applyNumberFormat="1" applyFont="1" applyBorder="1"/>
    <xf numFmtId="9" fontId="14" fillId="0" borderId="3" xfId="13" applyFont="1" applyBorder="1"/>
    <xf numFmtId="0" fontId="3" fillId="0" borderId="8" xfId="10" applyFont="1" applyBorder="1" applyAlignment="1">
      <alignment horizontal="left" wrapText="1" indent="1"/>
    </xf>
    <xf numFmtId="9" fontId="3" fillId="0" borderId="8" xfId="13" applyFont="1" applyBorder="1"/>
    <xf numFmtId="0" fontId="4" fillId="3" borderId="3" xfId="6" applyFont="1" applyFill="1" applyBorder="1" applyAlignment="1">
      <alignment vertical="center" wrapText="1"/>
    </xf>
    <xf numFmtId="0" fontId="6" fillId="0" borderId="3" xfId="0" applyFont="1" applyBorder="1" applyAlignment="1">
      <alignment vertical="center" wrapText="1"/>
    </xf>
    <xf numFmtId="0" fontId="4" fillId="3" borderId="3" xfId="0" applyFont="1" applyFill="1" applyBorder="1" applyAlignment="1">
      <alignment vertical="center" wrapText="1"/>
    </xf>
    <xf numFmtId="0" fontId="3" fillId="0" borderId="17" xfId="6" applyFont="1" applyBorder="1" applyAlignment="1">
      <alignment vertical="center" wrapText="1"/>
    </xf>
    <xf numFmtId="9" fontId="3" fillId="0" borderId="17" xfId="1" applyFont="1" applyBorder="1" applyAlignment="1">
      <alignment vertical="center" wrapText="1"/>
    </xf>
    <xf numFmtId="9" fontId="3" fillId="0" borderId="3" xfId="6" applyNumberFormat="1" applyFont="1" applyBorder="1" applyAlignment="1">
      <alignment vertical="center"/>
    </xf>
    <xf numFmtId="0" fontId="3" fillId="0" borderId="10" xfId="0" applyFont="1" applyBorder="1" applyAlignment="1">
      <alignment vertical="center"/>
    </xf>
    <xf numFmtId="0" fontId="37" fillId="0" borderId="0" xfId="30" applyFont="1"/>
    <xf numFmtId="0" fontId="0" fillId="15" borderId="0" xfId="0" applyFill="1"/>
    <xf numFmtId="0" fontId="0" fillId="16" borderId="0" xfId="0" applyFill="1"/>
    <xf numFmtId="0" fontId="4" fillId="0" borderId="3" xfId="0" applyFont="1" applyBorder="1" applyAlignment="1">
      <alignment horizontal="center" vertical="center" wrapText="1"/>
    </xf>
    <xf numFmtId="0" fontId="0" fillId="17" borderId="0" xfId="0" applyFill="1"/>
    <xf numFmtId="0" fontId="37" fillId="0" borderId="0" xfId="30" applyFont="1" applyAlignment="1">
      <alignment horizontal="left"/>
    </xf>
    <xf numFmtId="0" fontId="0" fillId="18" borderId="0" xfId="0" applyFill="1"/>
    <xf numFmtId="0" fontId="0" fillId="19" borderId="0" xfId="0" applyFill="1"/>
    <xf numFmtId="0" fontId="0" fillId="20" borderId="0" xfId="0" applyFill="1"/>
    <xf numFmtId="0" fontId="9" fillId="0" borderId="3" xfId="10" applyFont="1" applyBorder="1" applyAlignment="1">
      <alignment horizontal="left" vertical="center" indent="1"/>
    </xf>
    <xf numFmtId="2" fontId="3" fillId="0" borderId="3" xfId="13" applyNumberFormat="1" applyFont="1" applyBorder="1" applyAlignment="1">
      <alignment vertical="center"/>
    </xf>
    <xf numFmtId="2" fontId="3" fillId="0" borderId="0" xfId="13" applyNumberFormat="1" applyFont="1" applyBorder="1" applyAlignment="1">
      <alignment vertical="center"/>
    </xf>
    <xf numFmtId="10" fontId="3" fillId="0" borderId="8" xfId="13" applyNumberFormat="1" applyFont="1" applyBorder="1"/>
    <xf numFmtId="0" fontId="14" fillId="0" borderId="8" xfId="10" applyFont="1" applyBorder="1" applyAlignment="1">
      <alignment horizontal="left" wrapText="1" indent="1"/>
    </xf>
    <xf numFmtId="9" fontId="14" fillId="0" borderId="8" xfId="13" applyFont="1" applyBorder="1"/>
    <xf numFmtId="0" fontId="0" fillId="21" borderId="0" xfId="0" applyFill="1"/>
    <xf numFmtId="0" fontId="0" fillId="22" borderId="0" xfId="0" applyFill="1"/>
    <xf numFmtId="0" fontId="30" fillId="0" borderId="0" xfId="0" applyFont="1"/>
    <xf numFmtId="0" fontId="30" fillId="0" borderId="0" xfId="0" applyFont="1" applyAlignment="1">
      <alignment vertical="center" wrapText="1"/>
    </xf>
    <xf numFmtId="0" fontId="10" fillId="0" borderId="11" xfId="9"/>
    <xf numFmtId="0" fontId="23" fillId="0" borderId="0" xfId="0" applyFont="1"/>
    <xf numFmtId="0" fontId="38" fillId="0" borderId="0" xfId="0" applyFont="1" applyAlignment="1">
      <alignment horizontal="left" indent="1"/>
    </xf>
    <xf numFmtId="0" fontId="38" fillId="0" borderId="0" xfId="0" applyFont="1"/>
    <xf numFmtId="0" fontId="23" fillId="0" borderId="0" xfId="10" applyFont="1"/>
    <xf numFmtId="0" fontId="23" fillId="0" borderId="0" xfId="10" applyFont="1" applyAlignment="1">
      <alignment vertical="center" wrapText="1"/>
    </xf>
    <xf numFmtId="0" fontId="4" fillId="0" borderId="4" xfId="8" applyFont="1" applyFill="1" applyBorder="1" applyAlignment="1">
      <alignment horizontal="left" vertical="center" wrapText="1"/>
    </xf>
    <xf numFmtId="2" fontId="4" fillId="0" borderId="3" xfId="13" applyNumberFormat="1" applyFont="1" applyBorder="1"/>
    <xf numFmtId="0" fontId="39" fillId="3" borderId="3" xfId="12" applyFont="1" applyFill="1" applyBorder="1" applyAlignment="1">
      <alignment horizontal="center" vertical="center" wrapText="1"/>
    </xf>
    <xf numFmtId="0" fontId="7" fillId="0" borderId="0" xfId="7" applyAlignment="1">
      <alignment vertical="center" wrapText="1"/>
    </xf>
    <xf numFmtId="0" fontId="20" fillId="0" borderId="0" xfId="5" applyFont="1" applyAlignment="1">
      <alignment vertical="center" wrapText="1"/>
    </xf>
    <xf numFmtId="0" fontId="23" fillId="0" borderId="0" xfId="10" applyFont="1" applyAlignment="1">
      <alignment horizontal="left" vertical="center" wrapText="1"/>
    </xf>
    <xf numFmtId="0" fontId="25" fillId="0" borderId="0" xfId="10" applyFont="1" applyAlignment="1">
      <alignment horizontal="left" vertical="center" wrapText="1"/>
    </xf>
    <xf numFmtId="0" fontId="16" fillId="0" borderId="0" xfId="18" applyAlignment="1">
      <alignment horizontal="left" vertical="center" wrapText="1" indent="2"/>
    </xf>
    <xf numFmtId="0" fontId="7" fillId="0" borderId="0" xfId="7" applyAlignment="1">
      <alignment wrapText="1"/>
    </xf>
    <xf numFmtId="0" fontId="4" fillId="0" borderId="12" xfId="3" applyFont="1" applyFill="1" applyBorder="1" applyAlignment="1">
      <alignment horizontal="left" vertical="center" wrapText="1" indent="2"/>
    </xf>
    <xf numFmtId="0" fontId="4" fillId="0" borderId="14" xfId="3" applyFont="1" applyFill="1" applyBorder="1" applyAlignment="1">
      <alignment horizontal="left" vertical="center" wrapText="1" indent="2"/>
    </xf>
    <xf numFmtId="0" fontId="3" fillId="0" borderId="3" xfId="0" applyFont="1" applyBorder="1" applyAlignment="1">
      <alignment horizontal="left" vertical="center" wrapText="1" indent="3"/>
    </xf>
    <xf numFmtId="0" fontId="3" fillId="0" borderId="0" xfId="5" applyFont="1" applyAlignment="1">
      <alignment horizontal="left" vertical="center" wrapText="1" indent="2"/>
    </xf>
    <xf numFmtId="0" fontId="4" fillId="0" borderId="10" xfId="3" applyFont="1" applyFill="1" applyBorder="1" applyAlignment="1">
      <alignment horizontal="left" vertical="center" wrapText="1" indent="2"/>
    </xf>
    <xf numFmtId="0" fontId="23" fillId="0" borderId="0" xfId="5" applyFont="1" applyAlignment="1">
      <alignment vertical="center" wrapText="1"/>
    </xf>
    <xf numFmtId="0" fontId="4" fillId="0" borderId="3" xfId="3" applyFont="1" applyFill="1" applyBorder="1" applyAlignment="1">
      <alignment horizontal="left" vertical="center" wrapText="1" indent="2"/>
    </xf>
    <xf numFmtId="0" fontId="4" fillId="0" borderId="3" xfId="0" applyFont="1" applyBorder="1" applyAlignment="1">
      <alignment horizontal="left" vertical="center" wrapText="1" indent="2"/>
    </xf>
    <xf numFmtId="0" fontId="16" fillId="0" borderId="10" xfId="18" applyBorder="1" applyAlignment="1">
      <alignment horizontal="left" vertical="center" wrapText="1" indent="2"/>
    </xf>
    <xf numFmtId="0" fontId="4" fillId="0" borderId="0" xfId="10" applyFont="1" applyAlignment="1">
      <alignment horizontal="left" wrapText="1" indent="2"/>
    </xf>
    <xf numFmtId="0" fontId="7" fillId="0" borderId="14" xfId="7" applyBorder="1" applyAlignment="1">
      <alignment wrapText="1"/>
    </xf>
    <xf numFmtId="0" fontId="4" fillId="0" borderId="0" xfId="3" applyFont="1" applyFill="1" applyAlignment="1">
      <alignment horizontal="left" vertical="center" wrapText="1" indent="2"/>
    </xf>
    <xf numFmtId="0" fontId="4" fillId="3" borderId="0" xfId="0" applyFont="1" applyFill="1" applyAlignment="1">
      <alignment horizontal="center"/>
    </xf>
    <xf numFmtId="0" fontId="20" fillId="0" borderId="0" xfId="5" applyFont="1" applyAlignment="1">
      <alignment wrapText="1"/>
    </xf>
    <xf numFmtId="0" fontId="3" fillId="0" borderId="0" xfId="7" applyFont="1" applyAlignment="1">
      <alignment horizontal="left" vertical="center" wrapText="1" indent="2"/>
    </xf>
    <xf numFmtId="0" fontId="3" fillId="0" borderId="3" xfId="5" applyFont="1" applyBorder="1" applyAlignment="1">
      <alignment horizontal="left" vertical="center" wrapText="1" indent="2"/>
    </xf>
    <xf numFmtId="0" fontId="3" fillId="0" borderId="0" xfId="0" applyFont="1" applyAlignment="1">
      <alignment horizontal="left" vertical="center" wrapText="1" indent="1"/>
    </xf>
    <xf numFmtId="0" fontId="4" fillId="0" borderId="7" xfId="3" applyFont="1" applyFill="1" applyBorder="1" applyAlignment="1">
      <alignment horizontal="left" vertical="center" wrapText="1" indent="2"/>
    </xf>
    <xf numFmtId="0" fontId="4" fillId="0" borderId="9" xfId="3" applyFont="1" applyFill="1" applyBorder="1" applyAlignment="1">
      <alignment horizontal="left" vertical="center" wrapText="1" indent="2"/>
    </xf>
    <xf numFmtId="0" fontId="4" fillId="0" borderId="3" xfId="10" applyFont="1" applyBorder="1" applyAlignment="1">
      <alignment horizontal="left" vertical="center" wrapText="1" indent="2"/>
    </xf>
    <xf numFmtId="0" fontId="21" fillId="0" borderId="0" xfId="10" applyFont="1" applyAlignment="1">
      <alignment horizontal="left" vertical="center" wrapText="1" indent="2"/>
    </xf>
    <xf numFmtId="0" fontId="4" fillId="0" borderId="16" xfId="3" applyFont="1" applyFill="1" applyBorder="1" applyAlignment="1">
      <alignment horizontal="left" vertical="center" wrapText="1" indent="2"/>
    </xf>
    <xf numFmtId="0" fontId="35" fillId="0" borderId="0" xfId="10" applyFont="1" applyAlignment="1">
      <alignment wrapText="1"/>
    </xf>
    <xf numFmtId="0" fontId="27" fillId="0" borderId="0" xfId="7" applyFont="1" applyAlignment="1">
      <alignment vertical="center" wrapText="1"/>
    </xf>
    <xf numFmtId="0" fontId="29" fillId="4" borderId="7" xfId="0" applyFont="1" applyFill="1" applyBorder="1" applyAlignment="1">
      <alignment horizontal="center"/>
    </xf>
    <xf numFmtId="0" fontId="29" fillId="4" borderId="8" xfId="0" applyFont="1" applyFill="1" applyBorder="1" applyAlignment="1">
      <alignment horizontal="center"/>
    </xf>
    <xf numFmtId="0" fontId="29" fillId="4" borderId="9" xfId="0" applyFont="1" applyFill="1" applyBorder="1" applyAlignment="1">
      <alignment horizontal="center"/>
    </xf>
    <xf numFmtId="9" fontId="29" fillId="3" borderId="7" xfId="0" applyNumberFormat="1" applyFont="1" applyFill="1" applyBorder="1" applyAlignment="1">
      <alignment horizontal="center"/>
    </xf>
    <xf numFmtId="9" fontId="29" fillId="3" borderId="8" xfId="0" applyNumberFormat="1" applyFont="1" applyFill="1" applyBorder="1" applyAlignment="1">
      <alignment horizontal="center"/>
    </xf>
    <xf numFmtId="9" fontId="29" fillId="3" borderId="9" xfId="0" applyNumberFormat="1" applyFont="1" applyFill="1" applyBorder="1" applyAlignment="1">
      <alignment horizontal="center"/>
    </xf>
    <xf numFmtId="0" fontId="29" fillId="3" borderId="15" xfId="0" applyFont="1" applyFill="1" applyBorder="1" applyAlignment="1">
      <alignment horizontal="left" vertical="center"/>
    </xf>
    <xf numFmtId="0" fontId="29" fillId="3" borderId="17" xfId="0" applyFont="1" applyFill="1" applyBorder="1" applyAlignment="1">
      <alignment horizontal="lef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9" xfId="0" applyFont="1" applyFill="1" applyBorder="1" applyAlignment="1">
      <alignment vertical="center"/>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3" xfId="8" applyFont="1" applyBorder="1" applyAlignment="1">
      <alignment horizontal="center" vertical="center" wrapText="1"/>
    </xf>
    <xf numFmtId="0" fontId="4" fillId="4" borderId="3" xfId="8" applyFont="1" applyFill="1" applyBorder="1" applyAlignment="1">
      <alignment horizontal="center" vertical="center" wrapText="1"/>
    </xf>
    <xf numFmtId="0" fontId="7" fillId="0" borderId="10" xfId="7" applyBorder="1" applyAlignment="1">
      <alignment wrapText="1"/>
    </xf>
    <xf numFmtId="0" fontId="4" fillId="0" borderId="4" xfId="3" applyFont="1" applyFill="1" applyBorder="1" applyAlignment="1">
      <alignment horizontal="left" vertical="center" wrapText="1" indent="2"/>
    </xf>
    <xf numFmtId="0" fontId="8" fillId="14" borderId="8" xfId="0" applyFont="1" applyFill="1" applyBorder="1" applyAlignment="1">
      <alignment horizontal="center" vertical="center"/>
    </xf>
    <xf numFmtId="0" fontId="8" fillId="14" borderId="9"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4" fillId="13" borderId="0" xfId="12" applyFill="1" applyAlignment="1">
      <alignment horizontal="center" vertical="center"/>
    </xf>
    <xf numFmtId="0" fontId="4" fillId="3" borderId="0" xfId="12" applyFill="1" applyAlignment="1">
      <alignment horizontal="center" vertical="center"/>
    </xf>
    <xf numFmtId="0" fontId="3" fillId="0" borderId="7" xfId="0" applyFont="1" applyBorder="1" applyAlignment="1">
      <alignment horizontal="left" vertical="center" wrapText="1" indent="2"/>
    </xf>
    <xf numFmtId="0" fontId="3" fillId="0" borderId="8" xfId="0" applyFont="1" applyBorder="1" applyAlignment="1">
      <alignment horizontal="left" vertical="center" wrapText="1" indent="2"/>
    </xf>
    <xf numFmtId="0" fontId="3" fillId="0" borderId="9" xfId="0" applyFont="1" applyBorder="1" applyAlignment="1">
      <alignment horizontal="left" vertical="center" wrapText="1" indent="2"/>
    </xf>
    <xf numFmtId="0" fontId="3" fillId="0" borderId="3" xfId="0" applyFont="1" applyBorder="1" applyAlignment="1">
      <alignment horizontal="left" vertical="center" wrapText="1" indent="2"/>
    </xf>
    <xf numFmtId="0" fontId="4" fillId="0" borderId="8" xfId="3" applyFont="1" applyFill="1" applyBorder="1" applyAlignment="1">
      <alignment horizontal="left" vertical="center" wrapText="1" indent="2"/>
    </xf>
    <xf numFmtId="0" fontId="7" fillId="0" borderId="10" xfId="7" applyBorder="1" applyAlignment="1">
      <alignment vertical="center" wrapText="1"/>
    </xf>
    <xf numFmtId="0" fontId="14" fillId="0" borderId="7" xfId="0" applyFont="1" applyBorder="1" applyAlignment="1">
      <alignment horizontal="left" vertical="center" wrapText="1" indent="2"/>
    </xf>
    <xf numFmtId="0" fontId="14" fillId="0" borderId="8" xfId="0" applyFont="1" applyBorder="1" applyAlignment="1">
      <alignment horizontal="left" vertical="center" wrapText="1" indent="2"/>
    </xf>
    <xf numFmtId="0" fontId="14" fillId="0" borderId="9" xfId="0" applyFont="1" applyBorder="1" applyAlignment="1">
      <alignment horizontal="left" vertical="center" wrapText="1" indent="2"/>
    </xf>
    <xf numFmtId="0" fontId="4" fillId="3" borderId="7" xfId="3" applyFont="1" applyBorder="1" applyAlignment="1">
      <alignment vertical="center" wrapText="1"/>
    </xf>
    <xf numFmtId="0" fontId="4" fillId="3" borderId="8" xfId="3" applyFont="1" applyBorder="1" applyAlignment="1">
      <alignment vertical="center" wrapText="1"/>
    </xf>
    <xf numFmtId="0" fontId="4" fillId="3" borderId="9" xfId="3" applyFont="1" applyBorder="1" applyAlignment="1">
      <alignment vertical="center" wrapText="1"/>
    </xf>
    <xf numFmtId="0" fontId="4" fillId="3" borderId="3" xfId="3" applyFont="1" applyBorder="1" applyAlignment="1">
      <alignment vertical="center" wrapText="1"/>
    </xf>
    <xf numFmtId="0" fontId="3" fillId="0" borderId="0" xfId="0" applyFont="1" applyAlignment="1">
      <alignment vertical="center" wrapText="1"/>
    </xf>
    <xf numFmtId="0" fontId="4" fillId="3" borderId="7" xfId="3" applyFont="1" applyBorder="1" applyAlignment="1">
      <alignment vertical="center"/>
    </xf>
    <xf numFmtId="0" fontId="4" fillId="3" borderId="8" xfId="3" applyFont="1" applyBorder="1" applyAlignment="1">
      <alignment vertical="center"/>
    </xf>
    <xf numFmtId="0" fontId="4" fillId="3" borderId="9" xfId="3" applyFont="1" applyBorder="1" applyAlignment="1">
      <alignment vertical="center"/>
    </xf>
    <xf numFmtId="0" fontId="7" fillId="0" borderId="0" xfId="7">
      <alignment vertical="center"/>
    </xf>
    <xf numFmtId="0" fontId="6" fillId="0" borderId="7" xfId="10" applyFont="1" applyBorder="1" applyAlignment="1">
      <alignment horizontal="left" vertical="center" wrapText="1" indent="1"/>
    </xf>
    <xf numFmtId="0" fontId="6" fillId="0" borderId="8" xfId="10" applyFont="1" applyBorder="1" applyAlignment="1">
      <alignment horizontal="left" vertical="center" wrapText="1" indent="1"/>
    </xf>
    <xf numFmtId="0" fontId="6" fillId="0" borderId="9" xfId="10" applyFont="1" applyBorder="1" applyAlignment="1">
      <alignment horizontal="left" vertical="center" wrapText="1" indent="1"/>
    </xf>
    <xf numFmtId="0" fontId="6" fillId="0" borderId="3" xfId="10" applyFont="1" applyBorder="1" applyAlignment="1">
      <alignment horizontal="left" vertical="center" wrapText="1" indent="1"/>
    </xf>
    <xf numFmtId="0" fontId="9" fillId="0" borderId="3" xfId="16" applyFont="1" applyBorder="1" applyAlignment="1">
      <alignment horizontal="left" vertical="center" wrapText="1" indent="1"/>
    </xf>
    <xf numFmtId="0" fontId="4" fillId="3" borderId="10" xfId="10" applyFont="1" applyFill="1" applyBorder="1" applyAlignment="1">
      <alignment horizontal="center"/>
    </xf>
    <xf numFmtId="0" fontId="4" fillId="3" borderId="0" xfId="12" applyFill="1" applyAlignment="1">
      <alignment horizontal="left" vertical="center" wrapText="1" indent="1"/>
    </xf>
    <xf numFmtId="0" fontId="4" fillId="3" borderId="10" xfId="12" applyFill="1" applyBorder="1" applyAlignment="1">
      <alignment horizontal="left" vertical="center" wrapText="1" indent="1"/>
    </xf>
    <xf numFmtId="0" fontId="8" fillId="3" borderId="0" xfId="23" applyFont="1" applyFill="1" applyAlignment="1">
      <alignment horizontal="left" vertical="center" wrapText="1" indent="1"/>
    </xf>
    <xf numFmtId="0" fontId="8" fillId="3" borderId="10" xfId="23" applyFont="1" applyFill="1" applyBorder="1" applyAlignment="1">
      <alignment horizontal="left" vertical="center" wrapText="1" indent="1"/>
    </xf>
    <xf numFmtId="0" fontId="4" fillId="3" borderId="3" xfId="10" applyFont="1" applyFill="1" applyBorder="1" applyAlignment="1">
      <alignment horizontal="center"/>
    </xf>
    <xf numFmtId="0" fontId="4" fillId="4" borderId="3" xfId="10" applyFont="1" applyFill="1" applyBorder="1" applyAlignment="1">
      <alignment horizontal="center"/>
    </xf>
    <xf numFmtId="9" fontId="4" fillId="3" borderId="3" xfId="13" applyFont="1" applyFill="1" applyBorder="1" applyAlignment="1">
      <alignment horizontal="left"/>
    </xf>
    <xf numFmtId="0" fontId="3" fillId="0" borderId="7" xfId="3" applyFont="1" applyFill="1" applyBorder="1" applyAlignment="1">
      <alignment horizontal="left" vertical="center" wrapText="1" indent="2"/>
    </xf>
    <xf numFmtId="0" fontId="3" fillId="0" borderId="9" xfId="3" applyFont="1" applyFill="1" applyBorder="1" applyAlignment="1">
      <alignment horizontal="left" vertical="center" wrapText="1" indent="2"/>
    </xf>
    <xf numFmtId="0" fontId="4" fillId="3" borderId="3" xfId="12" applyFill="1" applyBorder="1" applyAlignment="1">
      <alignment horizontal="center" vertical="center"/>
    </xf>
    <xf numFmtId="0" fontId="3" fillId="0" borderId="15" xfId="0" applyFont="1" applyBorder="1" applyAlignment="1">
      <alignment horizontal="left" vertical="center" wrapText="1" indent="2"/>
    </xf>
    <xf numFmtId="0" fontId="4" fillId="2" borderId="3" xfId="12" applyFill="1" applyBorder="1" applyAlignment="1">
      <alignment horizontal="center" vertical="center"/>
    </xf>
    <xf numFmtId="0" fontId="4" fillId="3" borderId="16" xfId="10" applyFont="1" applyFill="1" applyBorder="1" applyAlignment="1">
      <alignment horizontal="center"/>
    </xf>
    <xf numFmtId="0" fontId="4" fillId="3" borderId="7" xfId="3" applyFont="1" applyBorder="1" applyAlignment="1">
      <alignment horizontal="left" vertical="center" wrapText="1" indent="1"/>
    </xf>
    <xf numFmtId="0" fontId="4" fillId="3" borderId="8" xfId="3" applyFont="1" applyBorder="1" applyAlignment="1">
      <alignment horizontal="left" vertical="center" wrapText="1" indent="1"/>
    </xf>
    <xf numFmtId="0" fontId="4" fillId="3" borderId="9" xfId="3" applyFont="1" applyBorder="1" applyAlignment="1">
      <alignment horizontal="left" vertical="center" wrapText="1" indent="1"/>
    </xf>
    <xf numFmtId="0" fontId="6" fillId="0" borderId="4" xfId="5" applyFont="1" applyBorder="1" applyAlignment="1">
      <alignment horizontal="left" vertical="center" wrapText="1"/>
    </xf>
    <xf numFmtId="0" fontId="6" fillId="0" borderId="0" xfId="5" applyFont="1" applyAlignment="1">
      <alignment horizontal="left" vertical="center" wrapText="1"/>
    </xf>
    <xf numFmtId="0" fontId="6" fillId="0" borderId="5" xfId="5" applyFont="1" applyBorder="1" applyAlignment="1">
      <alignment horizontal="left" vertical="center" wrapText="1"/>
    </xf>
    <xf numFmtId="0" fontId="4" fillId="3" borderId="15" xfId="12" applyFill="1" applyBorder="1" applyAlignment="1">
      <alignment horizontal="center" vertical="center"/>
    </xf>
    <xf numFmtId="0" fontId="4" fillId="3" borderId="17" xfId="12" applyFill="1" applyBorder="1" applyAlignment="1">
      <alignment horizontal="center" vertical="center"/>
    </xf>
    <xf numFmtId="0" fontId="35" fillId="0" borderId="0" xfId="10" applyFont="1" applyAlignment="1">
      <alignment vertical="center" wrapText="1"/>
    </xf>
    <xf numFmtId="0" fontId="9" fillId="0" borderId="3" xfId="10" applyFont="1" applyBorder="1" applyAlignment="1">
      <alignment wrapText="1"/>
    </xf>
    <xf numFmtId="0" fontId="6" fillId="0" borderId="3" xfId="10" applyFont="1" applyBorder="1" applyAlignment="1">
      <alignment vertical="center" wrapText="1"/>
    </xf>
  </cellXfs>
  <cellStyles count="31">
    <cellStyle name="Alapeakiri 2" xfId="8" xr:uid="{96560F09-EF3A-4C9F-91B9-3636FD057E84}"/>
    <cellStyle name="Alapeakiri 2 2" xfId="26" xr:uid="{ABFC82E1-6C0D-4321-A5F8-D3531A47049C}"/>
    <cellStyle name="Alapeakiri 3" xfId="3" xr:uid="{78A9FD3B-6A1D-4B18-8245-42566311D304}"/>
    <cellStyle name="Alapealkiri" xfId="23" xr:uid="{A9FF680C-1561-401E-ADF8-495EB661CAD9}"/>
    <cellStyle name="Alapealkiri 2" xfId="12" xr:uid="{A3BA2D81-3A49-4FEE-B1CC-C0CAEB646896}"/>
    <cellStyle name="Alapealkiri 2 3" xfId="20" xr:uid="{E0950E31-A753-4114-B604-882F8D18476D}"/>
    <cellStyle name="Alapealkiri1" xfId="4" xr:uid="{CEBB13FE-0331-49B2-AD12-04C53810FEBB}"/>
    <cellStyle name="Alapealkiri2" xfId="11" xr:uid="{A7AFD825-4603-471A-B691-7AFC4B8E8D57}"/>
    <cellStyle name="Alapealkiri2 2" xfId="14" xr:uid="{0E721441-EE97-46D5-839B-09C36A37059E}"/>
    <cellStyle name="Alapealkiri2 3" xfId="25" xr:uid="{BCD12D5C-C1E1-456B-BF66-35107C126637}"/>
    <cellStyle name="Comma 2" xfId="19" xr:uid="{5E6F091A-A71B-47FE-A8BF-90A8EB9EDC68}"/>
    <cellStyle name="Good" xfId="29" builtinId="26"/>
    <cellStyle name="Heading 1" xfId="2" builtinId="16"/>
    <cellStyle name="Heading 1 2" xfId="9" xr:uid="{E3518EC2-E1A3-4290-B0F8-D83A43A62751}"/>
    <cellStyle name="Hyperlink" xfId="30" builtinId="8"/>
    <cellStyle name="Kokkuvote" xfId="7" xr:uid="{D209B907-483C-4BC5-A8FA-0A2D40DDE1FE}"/>
    <cellStyle name="Normal" xfId="0" builtinId="0"/>
    <cellStyle name="Normal 10 3 2" xfId="5" xr:uid="{140A0C9B-7EF0-4F82-A887-B91F9E092858}"/>
    <cellStyle name="Normal 12" xfId="27" xr:uid="{61013C33-C1B8-420F-8552-358FD8EE6656}"/>
    <cellStyle name="Normal 12 2" xfId="6" xr:uid="{125B1D6A-0AAB-4E54-826B-BE1C4F2E6AF9}"/>
    <cellStyle name="Normal 12 2 2 3" xfId="28" xr:uid="{F9C0B731-9F38-4E25-AEB9-498136DED90A}"/>
    <cellStyle name="Normal 12 3 2" xfId="16" xr:uid="{A06EF21E-51BA-432E-942E-07C2D0EBA95C}"/>
    <cellStyle name="Normal 19 2" xfId="22" xr:uid="{F8087994-0271-44A6-AA0F-EDF204908F28}"/>
    <cellStyle name="Normal 2" xfId="10" xr:uid="{AB76C6C6-74C2-41FF-84A7-95528B7436DF}"/>
    <cellStyle name="Normal 3" xfId="18" xr:uid="{87DDD46E-EEEB-4510-9BF9-F7DEA949FBA0}"/>
    <cellStyle name="Normal 8 2 2 2 2 2" xfId="17" xr:uid="{1D1E0D90-437E-43C3-BBCE-F36BE9D41314}"/>
    <cellStyle name="Normal 8 2 2 5 2" xfId="15" xr:uid="{76D68BF5-CFF9-4DFD-8592-7317D82776C2}"/>
    <cellStyle name="Normal 8 3 3" xfId="24" xr:uid="{0076E0C6-71FD-4333-8BDF-F02F8374C142}"/>
    <cellStyle name="Normal 8 3 5" xfId="21" xr:uid="{A3DB21AB-E6A7-41DC-813B-15742F807D24}"/>
    <cellStyle name="Percent" xfId="1" builtinId="5"/>
    <cellStyle name="Percent 2" xfId="13" xr:uid="{71D16360-92E0-4285-94C9-80CF4247DCC9}"/>
  </cellStyles>
  <dxfs count="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DE3AA"/>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t-EE" sz="1000" b="1"/>
              <a:t>Netopalk ja netopalga ootus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t-EE"/>
        </a:p>
      </c:txPr>
    </c:title>
    <c:autoTitleDeleted val="0"/>
    <c:plotArea>
      <c:layout/>
      <c:lineChart>
        <c:grouping val="standard"/>
        <c:varyColors val="0"/>
        <c:ser>
          <c:idx val="0"/>
          <c:order val="0"/>
          <c:tx>
            <c:strRef>
              <c:f>Palkade_muutused!$C$235</c:f>
              <c:strCache>
                <c:ptCount val="1"/>
                <c:pt idx="0">
                  <c:v>Netopalga ootuse mediaan praegusel töökohal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Palkade_muutused!$B$236:$B$245</c:f>
              <c:strCache>
                <c:ptCount val="10"/>
                <c:pt idx="0">
                  <c:v>Kevad 2021</c:v>
                </c:pt>
                <c:pt idx="1">
                  <c:v>Sügis 2021</c:v>
                </c:pt>
                <c:pt idx="2">
                  <c:v>Kevad 2022</c:v>
                </c:pt>
                <c:pt idx="3">
                  <c:v>Sügis 2022</c:v>
                </c:pt>
                <c:pt idx="4">
                  <c:v>Kevad 2023</c:v>
                </c:pt>
                <c:pt idx="5">
                  <c:v>Sügis 2023</c:v>
                </c:pt>
                <c:pt idx="6">
                  <c:v>Kevad 2024</c:v>
                </c:pt>
                <c:pt idx="7">
                  <c:v>Sügis 2024</c:v>
                </c:pt>
                <c:pt idx="8">
                  <c:v>Kevad 2025</c:v>
                </c:pt>
                <c:pt idx="9">
                  <c:v>Sügis 2025</c:v>
                </c:pt>
              </c:strCache>
            </c:strRef>
          </c:cat>
          <c:val>
            <c:numRef>
              <c:f>Palkade_muutused!$C$236:$C$245</c:f>
              <c:numCache>
                <c:formatCode>General</c:formatCode>
                <c:ptCount val="10"/>
                <c:pt idx="0">
                  <c:v>1500</c:v>
                </c:pt>
                <c:pt idx="1">
                  <c:v>1500</c:v>
                </c:pt>
                <c:pt idx="2">
                  <c:v>1700</c:v>
                </c:pt>
                <c:pt idx="3">
                  <c:v>1800</c:v>
                </c:pt>
                <c:pt idx="4">
                  <c:v>2000</c:v>
                </c:pt>
                <c:pt idx="5">
                  <c:v>2000</c:v>
                </c:pt>
                <c:pt idx="6">
                  <c:v>2000</c:v>
                </c:pt>
                <c:pt idx="7">
                  <c:v>2100</c:v>
                </c:pt>
                <c:pt idx="8">
                  <c:v>2100</c:v>
                </c:pt>
                <c:pt idx="9">
                  <c:v>2000</c:v>
                </c:pt>
              </c:numCache>
            </c:numRef>
          </c:val>
          <c:smooth val="0"/>
          <c:extLst>
            <c:ext xmlns:c16="http://schemas.microsoft.com/office/drawing/2014/chart" uri="{C3380CC4-5D6E-409C-BE32-E72D297353CC}">
              <c16:uniqueId val="{00000000-7276-4EF7-A55E-F1ABB5AADE30}"/>
            </c:ext>
          </c:extLst>
        </c:ser>
        <c:ser>
          <c:idx val="1"/>
          <c:order val="1"/>
          <c:tx>
            <c:strRef>
              <c:f>Palkade_muutused!$D$235</c:f>
              <c:strCache>
                <c:ptCount val="1"/>
                <c:pt idx="0">
                  <c:v>Netopalga ootuse mediaan töökoha vahetamisel</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Palkade_muutused!$B$236:$B$245</c:f>
              <c:strCache>
                <c:ptCount val="10"/>
                <c:pt idx="0">
                  <c:v>Kevad 2021</c:v>
                </c:pt>
                <c:pt idx="1">
                  <c:v>Sügis 2021</c:v>
                </c:pt>
                <c:pt idx="2">
                  <c:v>Kevad 2022</c:v>
                </c:pt>
                <c:pt idx="3">
                  <c:v>Sügis 2022</c:v>
                </c:pt>
                <c:pt idx="4">
                  <c:v>Kevad 2023</c:v>
                </c:pt>
                <c:pt idx="5">
                  <c:v>Sügis 2023</c:v>
                </c:pt>
                <c:pt idx="6">
                  <c:v>Kevad 2024</c:v>
                </c:pt>
                <c:pt idx="7">
                  <c:v>Sügis 2024</c:v>
                </c:pt>
                <c:pt idx="8">
                  <c:v>Kevad 2025</c:v>
                </c:pt>
                <c:pt idx="9">
                  <c:v>Sügis 2025</c:v>
                </c:pt>
              </c:strCache>
            </c:strRef>
          </c:cat>
          <c:val>
            <c:numRef>
              <c:f>Palkade_muutused!$D$236:$D$245</c:f>
              <c:numCache>
                <c:formatCode>General</c:formatCode>
                <c:ptCount val="10"/>
                <c:pt idx="0">
                  <c:v>1600</c:v>
                </c:pt>
                <c:pt idx="1">
                  <c:v>1600</c:v>
                </c:pt>
                <c:pt idx="2">
                  <c:v>1800</c:v>
                </c:pt>
                <c:pt idx="3">
                  <c:v>2000</c:v>
                </c:pt>
                <c:pt idx="4">
                  <c:v>2000</c:v>
                </c:pt>
                <c:pt idx="5">
                  <c:v>2000</c:v>
                </c:pt>
                <c:pt idx="6">
                  <c:v>2000</c:v>
                </c:pt>
                <c:pt idx="7">
                  <c:v>2300</c:v>
                </c:pt>
                <c:pt idx="8">
                  <c:v>2300</c:v>
                </c:pt>
                <c:pt idx="9">
                  <c:v>2200</c:v>
                </c:pt>
              </c:numCache>
            </c:numRef>
          </c:val>
          <c:smooth val="0"/>
          <c:extLst>
            <c:ext xmlns:c16="http://schemas.microsoft.com/office/drawing/2014/chart" uri="{C3380CC4-5D6E-409C-BE32-E72D297353CC}">
              <c16:uniqueId val="{00000001-7276-4EF7-A55E-F1ABB5AADE30}"/>
            </c:ext>
          </c:extLst>
        </c:ser>
        <c:ser>
          <c:idx val="2"/>
          <c:order val="2"/>
          <c:tx>
            <c:strRef>
              <c:f>Palkade_muutused!$E$235</c:f>
              <c:strCache>
                <c:ptCount val="1"/>
                <c:pt idx="0">
                  <c:v>Netopalga mediaan praegusel töökohal</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Palkade_muutused!$B$236:$B$245</c:f>
              <c:strCache>
                <c:ptCount val="10"/>
                <c:pt idx="0">
                  <c:v>Kevad 2021</c:v>
                </c:pt>
                <c:pt idx="1">
                  <c:v>Sügis 2021</c:v>
                </c:pt>
                <c:pt idx="2">
                  <c:v>Kevad 2022</c:v>
                </c:pt>
                <c:pt idx="3">
                  <c:v>Sügis 2022</c:v>
                </c:pt>
                <c:pt idx="4">
                  <c:v>Kevad 2023</c:v>
                </c:pt>
                <c:pt idx="5">
                  <c:v>Sügis 2023</c:v>
                </c:pt>
                <c:pt idx="6">
                  <c:v>Kevad 2024</c:v>
                </c:pt>
                <c:pt idx="7">
                  <c:v>Sügis 2024</c:v>
                </c:pt>
                <c:pt idx="8">
                  <c:v>Kevad 2025</c:v>
                </c:pt>
                <c:pt idx="9">
                  <c:v>Sügis 2025</c:v>
                </c:pt>
              </c:strCache>
            </c:strRef>
          </c:cat>
          <c:val>
            <c:numRef>
              <c:f>Palkade_muutused!$E$236:$E$245</c:f>
              <c:numCache>
                <c:formatCode>0</c:formatCode>
                <c:ptCount val="10"/>
                <c:pt idx="0">
                  <c:v>1200</c:v>
                </c:pt>
                <c:pt idx="1">
                  <c:v>1200</c:v>
                </c:pt>
                <c:pt idx="2">
                  <c:v>1241.2883999999999</c:v>
                </c:pt>
                <c:pt idx="3">
                  <c:v>1322.48</c:v>
                </c:pt>
                <c:pt idx="4">
                  <c:v>1431.76</c:v>
                </c:pt>
                <c:pt idx="5">
                  <c:v>1500</c:v>
                </c:pt>
                <c:pt idx="6">
                  <c:v>1513.1220000000001</c:v>
                </c:pt>
                <c:pt idx="7">
                  <c:v>1619.52</c:v>
                </c:pt>
                <c:pt idx="8">
                  <c:v>1570.0756000000001</c:v>
                </c:pt>
                <c:pt idx="9">
                  <c:v>1639.9375200000002</c:v>
                </c:pt>
              </c:numCache>
            </c:numRef>
          </c:val>
          <c:smooth val="0"/>
          <c:extLst>
            <c:ext xmlns:c16="http://schemas.microsoft.com/office/drawing/2014/chart" uri="{C3380CC4-5D6E-409C-BE32-E72D297353CC}">
              <c16:uniqueId val="{00000002-7276-4EF7-A55E-F1ABB5AADE30}"/>
            </c:ext>
          </c:extLst>
        </c:ser>
        <c:dLbls>
          <c:showLegendKey val="0"/>
          <c:showVal val="0"/>
          <c:showCatName val="0"/>
          <c:showSerName val="0"/>
          <c:showPercent val="0"/>
          <c:showBubbleSize val="0"/>
        </c:dLbls>
        <c:marker val="1"/>
        <c:smooth val="0"/>
        <c:axId val="502787560"/>
        <c:axId val="502780720"/>
      </c:lineChart>
      <c:catAx>
        <c:axId val="502787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t-EE"/>
          </a:p>
        </c:txPr>
        <c:crossAx val="502780720"/>
        <c:crosses val="autoZero"/>
        <c:auto val="1"/>
        <c:lblAlgn val="ctr"/>
        <c:lblOffset val="100"/>
        <c:noMultiLvlLbl val="0"/>
      </c:catAx>
      <c:valAx>
        <c:axId val="50278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t-EE"/>
          </a:p>
        </c:txPr>
        <c:crossAx val="50278756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t-E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Põhipalkade</a:t>
            </a:r>
            <a:r>
              <a:rPr lang="et-EE" sz="1100" b="1" baseline="0"/>
              <a:t> muutused, s</a:t>
            </a:r>
            <a:r>
              <a:rPr lang="en-US" sz="1100" b="1"/>
              <a:t>ügis 2025</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0428259215459216"/>
          <c:y val="0.28422188300467538"/>
          <c:w val="0.77396215614010444"/>
          <c:h val="0.62002189301212618"/>
        </c:manualLayout>
      </c:layout>
      <c:barChart>
        <c:barDir val="bar"/>
        <c:grouping val="clustered"/>
        <c:varyColors val="0"/>
        <c:ser>
          <c:idx val="0"/>
          <c:order val="0"/>
          <c:tx>
            <c:strRef>
              <c:f>Palkade_muutused!$C$9</c:f>
              <c:strCache>
                <c:ptCount val="1"/>
                <c:pt idx="0">
                  <c:v>Sügis 2025</c:v>
                </c:pt>
              </c:strCache>
            </c:strRef>
          </c:tx>
          <c:spPr>
            <a:solidFill>
              <a:schemeClr val="accent1"/>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5-6F51-461C-918D-2BA87E74BFD1}"/>
              </c:ext>
            </c:extLst>
          </c:dPt>
          <c:dPt>
            <c:idx val="1"/>
            <c:invertIfNegative val="0"/>
            <c:bubble3D val="0"/>
            <c:spPr>
              <a:solidFill>
                <a:schemeClr val="accent2"/>
              </a:solidFill>
              <a:ln>
                <a:solidFill>
                  <a:schemeClr val="accent5"/>
                </a:solidFill>
              </a:ln>
              <a:effectLst/>
            </c:spPr>
            <c:extLst>
              <c:ext xmlns:c16="http://schemas.microsoft.com/office/drawing/2014/chart" uri="{C3380CC4-5D6E-409C-BE32-E72D297353CC}">
                <c16:uniqueId val="{00000001-6F51-461C-918D-2BA87E74BFD1}"/>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6-6F51-461C-918D-2BA87E74BFD1}"/>
              </c:ext>
            </c:extLst>
          </c:dPt>
          <c:dPt>
            <c:idx val="3"/>
            <c:invertIfNegative val="0"/>
            <c:bubble3D val="0"/>
            <c:spPr>
              <a:solidFill>
                <a:schemeClr val="bg2">
                  <a:lumMod val="75000"/>
                </a:schemeClr>
              </a:solidFill>
              <a:ln>
                <a:noFill/>
              </a:ln>
              <a:effectLst/>
            </c:spPr>
            <c:extLst>
              <c:ext xmlns:c16="http://schemas.microsoft.com/office/drawing/2014/chart" uri="{C3380CC4-5D6E-409C-BE32-E72D297353CC}">
                <c16:uniqueId val="{00000007-6F51-461C-918D-2BA87E74BFD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Palkade_muutused!$B$10:$B$13</c:f>
              <c:strCache>
                <c:ptCount val="4"/>
                <c:pt idx="0">
                  <c:v>Ei ole muudetud</c:v>
                </c:pt>
                <c:pt idx="1">
                  <c:v>Oleme tõstnud</c:v>
                </c:pt>
                <c:pt idx="2">
                  <c:v>Oleme langetanud</c:v>
                </c:pt>
                <c:pt idx="3">
                  <c:v>Ei tea, ei oska öelda</c:v>
                </c:pt>
              </c:strCache>
            </c:strRef>
          </c:cat>
          <c:val>
            <c:numRef>
              <c:f>Palkade_muutused!$C$10:$C$13</c:f>
              <c:numCache>
                <c:formatCode>0%</c:formatCode>
                <c:ptCount val="4"/>
                <c:pt idx="0">
                  <c:v>0.30960854092526691</c:v>
                </c:pt>
                <c:pt idx="1">
                  <c:v>0.67615658362989328</c:v>
                </c:pt>
                <c:pt idx="2">
                  <c:v>1.4234875444839857E-2</c:v>
                </c:pt>
                <c:pt idx="3">
                  <c:v>1.0676156583629894E-2</c:v>
                </c:pt>
              </c:numCache>
            </c:numRef>
          </c:val>
          <c:extLst>
            <c:ext xmlns:c16="http://schemas.microsoft.com/office/drawing/2014/chart" uri="{C3380CC4-5D6E-409C-BE32-E72D297353CC}">
              <c16:uniqueId val="{00000000-6F51-461C-918D-2BA87E74BFD1}"/>
            </c:ext>
          </c:extLst>
        </c:ser>
        <c:dLbls>
          <c:showLegendKey val="0"/>
          <c:showVal val="0"/>
          <c:showCatName val="0"/>
          <c:showSerName val="0"/>
          <c:showPercent val="0"/>
          <c:showBubbleSize val="0"/>
        </c:dLbls>
        <c:gapWidth val="50"/>
        <c:axId val="823215632"/>
        <c:axId val="823210232"/>
      </c:barChart>
      <c:catAx>
        <c:axId val="82321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0232"/>
        <c:crosses val="autoZero"/>
        <c:auto val="1"/>
        <c:lblAlgn val="ctr"/>
        <c:lblOffset val="100"/>
        <c:noMultiLvlLbl val="0"/>
      </c:catAx>
      <c:valAx>
        <c:axId val="823210232"/>
        <c:scaling>
          <c:orientation val="minMax"/>
          <c:max val="1"/>
        </c:scaling>
        <c:delete val="0"/>
        <c:axPos val="t"/>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Keda põhipalkade tõus puudutas?</a:t>
            </a:r>
            <a:endParaRPr lang="en-US"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Palkade_muutused!$D$48</c:f>
              <c:strCache>
                <c:ptCount val="1"/>
                <c:pt idx="0">
                  <c:v>Sügis 2025</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60FB-4CF0-8E89-CA0C3A489F2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4-60FB-4CF0-8E89-CA0C3A489F2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0FB-4CF0-8E89-CA0C3A489F2E}"/>
              </c:ext>
            </c:extLst>
          </c:dPt>
          <c:dLbls>
            <c:dLbl>
              <c:idx val="0"/>
              <c:layout>
                <c:manualLayout>
                  <c:x val="-2.1628849648231842E-2"/>
                  <c:y val="-1.256675556040568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0FB-4CF0-8E89-CA0C3A489F2E}"/>
                </c:ext>
              </c:extLst>
            </c:dLbl>
            <c:dLbl>
              <c:idx val="1"/>
              <c:layout>
                <c:manualLayout>
                  <c:x val="1.5138921244311916E-2"/>
                  <c:y val="8.5005734084626708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60FB-4CF0-8E89-CA0C3A489F2E}"/>
                </c:ext>
              </c:extLst>
            </c:dLbl>
            <c:dLbl>
              <c:idx val="2"/>
              <c:layout>
                <c:manualLayout>
                  <c:x val="-5.1472767087546008E-2"/>
                  <c:y val="5.4561008809151927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0FB-4CF0-8E89-CA0C3A489F2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(Palkade_muutused!$B$49:$B$50,Palkade_muutused!$B$59)</c:f>
              <c:strCache>
                <c:ptCount val="3"/>
                <c:pt idx="0">
                  <c:v> Kõiki töötajaid</c:v>
                </c:pt>
                <c:pt idx="1">
                  <c:v>Osasid töötajate gruppe, sh</c:v>
                </c:pt>
                <c:pt idx="2">
                  <c:v> Üksikuid töötajaid</c:v>
                </c:pt>
              </c:strCache>
            </c:strRef>
          </c:cat>
          <c:val>
            <c:numRef>
              <c:f>(Palkade_muutused!$D$49:$D$50,Palkade_muutused!$D$59)</c:f>
              <c:numCache>
                <c:formatCode>0%</c:formatCode>
                <c:ptCount val="3"/>
                <c:pt idx="0">
                  <c:v>0.59</c:v>
                </c:pt>
                <c:pt idx="1">
                  <c:v>0.34210526315789469</c:v>
                </c:pt>
                <c:pt idx="2">
                  <c:v>7.3684210526315783E-2</c:v>
                </c:pt>
              </c:numCache>
            </c:numRef>
          </c:val>
          <c:extLst>
            <c:ext xmlns:c16="http://schemas.microsoft.com/office/drawing/2014/chart" uri="{C3380CC4-5D6E-409C-BE32-E72D297353CC}">
              <c16:uniqueId val="{00000000-60FB-4CF0-8E89-CA0C3A489F2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sz="1100" b="1"/>
              <a:t>Kõi</a:t>
            </a:r>
            <a:r>
              <a:rPr lang="et-EE" sz="1100" b="1"/>
              <a:t>ki</a:t>
            </a:r>
            <a:r>
              <a:rPr lang="et-EE" sz="1100" b="1" baseline="0"/>
              <a:t> töötajaid puudutanud palgakasvu suurus</a:t>
            </a:r>
            <a:endParaRPr lang="en-US"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56506771965077"/>
          <c:y val="0.30592070728001103"/>
          <c:w val="0.35665225823033248"/>
          <c:h val="0.57508043551972277"/>
        </c:manualLayout>
      </c:layout>
      <c:pieChart>
        <c:varyColors val="1"/>
        <c:ser>
          <c:idx val="0"/>
          <c:order val="0"/>
          <c:tx>
            <c:strRef>
              <c:f>Palkade_muutused!$B$64</c:f>
              <c:strCache>
                <c:ptCount val="1"/>
                <c:pt idx="0">
                  <c:v>Kõik töötajad</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1716-49A6-85A0-478D09984D3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716-49A6-85A0-478D09984D3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716-49A6-85A0-478D09984D3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371-49C0-9F8F-8F630C0FBE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371-49C0-9F8F-8F630C0FBED6}"/>
              </c:ext>
            </c:extLst>
          </c:dPt>
          <c:dLbls>
            <c:dLbl>
              <c:idx val="0"/>
              <c:layout>
                <c:manualLayout>
                  <c:x val="-8.9916431069261386E-3"/>
                  <c:y val="-7.88516746411483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716-49A6-85A0-478D09984D32}"/>
                </c:ext>
              </c:extLst>
            </c:dLbl>
            <c:dLbl>
              <c:idx val="1"/>
              <c:layout>
                <c:manualLayout>
                  <c:x val="-1.7814434916703661E-2"/>
                  <c:y val="7.7337653367491738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716-49A6-85A0-478D09984D32}"/>
                </c:ext>
              </c:extLst>
            </c:dLbl>
            <c:dLbl>
              <c:idx val="2"/>
              <c:layout>
                <c:manualLayout>
                  <c:x val="-7.5360016199755447E-4"/>
                  <c:y val="1.8995089728616459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1716-49A6-85A0-478D09984D3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Palkade_muutused!$C$63:$G$63</c:f>
              <c:strCache>
                <c:ptCount val="5"/>
                <c:pt idx="0">
                  <c:v>Alla 5%</c:v>
                </c:pt>
                <c:pt idx="1">
                  <c:v>5–6%</c:v>
                </c:pt>
                <c:pt idx="2">
                  <c:v>7–8%</c:v>
                </c:pt>
                <c:pt idx="3">
                  <c:v>9–10%</c:v>
                </c:pt>
                <c:pt idx="4">
                  <c:v>Üle 10%</c:v>
                </c:pt>
              </c:strCache>
            </c:strRef>
          </c:cat>
          <c:val>
            <c:numRef>
              <c:f>Palkade_muutused!$C$64:$G$64</c:f>
              <c:numCache>
                <c:formatCode>0%</c:formatCode>
                <c:ptCount val="5"/>
                <c:pt idx="0">
                  <c:v>0.27027027027027023</c:v>
                </c:pt>
                <c:pt idx="1">
                  <c:v>0.42342342342342343</c:v>
                </c:pt>
                <c:pt idx="2">
                  <c:v>0.14414414414414414</c:v>
                </c:pt>
                <c:pt idx="3">
                  <c:v>0.11711711711711711</c:v>
                </c:pt>
                <c:pt idx="4">
                  <c:v>3.6036036036036036E-2</c:v>
                </c:pt>
              </c:numCache>
            </c:numRef>
          </c:val>
          <c:extLst>
            <c:ext xmlns:c16="http://schemas.microsoft.com/office/drawing/2014/chart" uri="{C3380CC4-5D6E-409C-BE32-E72D297353CC}">
              <c16:uniqueId val="{00000000-1716-49A6-85A0-478D09984D32}"/>
            </c:ext>
          </c:extLst>
        </c:ser>
        <c:dLbls>
          <c:showLegendKey val="0"/>
          <c:showVal val="0"/>
          <c:showCatName val="0"/>
          <c:showSerName val="0"/>
          <c:showPercent val="0"/>
          <c:showBubbleSize val="0"/>
          <c:showLeaderLines val="1"/>
        </c:dLbls>
        <c:firstSliceAng val="156"/>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Kavandatud</a:t>
            </a:r>
            <a:r>
              <a:rPr lang="et-EE" sz="1100" b="1" baseline="0"/>
              <a:t> p</a:t>
            </a:r>
            <a:r>
              <a:rPr lang="et-EE" sz="1100" b="1"/>
              <a:t>õhipalkade</a:t>
            </a:r>
            <a:r>
              <a:rPr lang="et-EE" sz="1100" b="1" baseline="0"/>
              <a:t> muutused, s</a:t>
            </a:r>
            <a:r>
              <a:rPr lang="en-US" sz="1100" b="1"/>
              <a:t>ügis 2025</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0"/>
          <c:order val="0"/>
          <c:tx>
            <c:strRef>
              <c:f>Palkade_muutused!$C$86</c:f>
              <c:strCache>
                <c:ptCount val="1"/>
                <c:pt idx="0">
                  <c:v>Sügis 2025</c:v>
                </c:pt>
              </c:strCache>
            </c:strRef>
          </c:tx>
          <c:spPr>
            <a:solidFill>
              <a:schemeClr val="accent1"/>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1-55E8-4AD5-A1C3-3622AFD28F34}"/>
              </c:ext>
            </c:extLst>
          </c:dPt>
          <c:dPt>
            <c:idx val="3"/>
            <c:invertIfNegative val="0"/>
            <c:bubble3D val="0"/>
            <c:spPr>
              <a:solidFill>
                <a:schemeClr val="bg1">
                  <a:lumMod val="75000"/>
                </a:schemeClr>
              </a:solidFill>
              <a:ln>
                <a:noFill/>
              </a:ln>
              <a:effectLst/>
            </c:spPr>
            <c:extLst>
              <c:ext xmlns:c16="http://schemas.microsoft.com/office/drawing/2014/chart" uri="{C3380CC4-5D6E-409C-BE32-E72D297353CC}">
                <c16:uniqueId val="{00000007-55E8-4AD5-A1C3-3622AFD28F3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Palkade_muutused!$B$87:$B$90</c:f>
              <c:strCache>
                <c:ptCount val="4"/>
                <c:pt idx="0">
                  <c:v>Ei kavatse muuta</c:v>
                </c:pt>
                <c:pt idx="1">
                  <c:v>Kavatseme tõsta</c:v>
                </c:pt>
                <c:pt idx="2">
                  <c:v>Kavatseme langetada</c:v>
                </c:pt>
                <c:pt idx="3">
                  <c:v>Ei tea, ei oska öelda</c:v>
                </c:pt>
              </c:strCache>
            </c:strRef>
          </c:cat>
          <c:val>
            <c:numRef>
              <c:f>Palkade_muutused!$C$87:$C$90</c:f>
              <c:numCache>
                <c:formatCode>0%</c:formatCode>
                <c:ptCount val="4"/>
                <c:pt idx="0">
                  <c:v>0.35587188612099646</c:v>
                </c:pt>
                <c:pt idx="1">
                  <c:v>0.45907473309608543</c:v>
                </c:pt>
                <c:pt idx="2">
                  <c:v>0</c:v>
                </c:pt>
                <c:pt idx="3">
                  <c:v>0.18505338078291814</c:v>
                </c:pt>
              </c:numCache>
            </c:numRef>
          </c:val>
          <c:extLst>
            <c:ext xmlns:c16="http://schemas.microsoft.com/office/drawing/2014/chart" uri="{C3380CC4-5D6E-409C-BE32-E72D297353CC}">
              <c16:uniqueId val="{00000008-55E8-4AD5-A1C3-3622AFD28F34}"/>
            </c:ext>
          </c:extLst>
        </c:ser>
        <c:dLbls>
          <c:showLegendKey val="0"/>
          <c:showVal val="0"/>
          <c:showCatName val="0"/>
          <c:showSerName val="0"/>
          <c:showPercent val="0"/>
          <c:showBubbleSize val="0"/>
        </c:dLbls>
        <c:gapWidth val="50"/>
        <c:axId val="823215632"/>
        <c:axId val="823210232"/>
      </c:barChart>
      <c:catAx>
        <c:axId val="82321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0232"/>
        <c:crosses val="autoZero"/>
        <c:auto val="1"/>
        <c:lblAlgn val="ctr"/>
        <c:lblOffset val="100"/>
        <c:noMultiLvlLbl val="0"/>
      </c:catAx>
      <c:valAx>
        <c:axId val="823210232"/>
        <c:scaling>
          <c:orientation val="minMax"/>
          <c:max val="1"/>
        </c:scaling>
        <c:delete val="0"/>
        <c:axPos val="t"/>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r>
              <a:rPr lang="et-EE" sz="900" b="1"/>
              <a:t>Keda plaanitud</a:t>
            </a:r>
            <a:r>
              <a:rPr lang="et-EE" sz="900" b="1" baseline="0"/>
              <a:t> </a:t>
            </a:r>
            <a:r>
              <a:rPr lang="et-EE" sz="900" b="1"/>
              <a:t>põhipalkade tõus puudutab?</a:t>
            </a:r>
            <a:endParaRPr lang="en-US" sz="900" b="1"/>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Palkade_muutused!$D$123</c:f>
              <c:strCache>
                <c:ptCount val="1"/>
                <c:pt idx="0">
                  <c:v>Sügis 2025</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59C-40C9-94B3-6A4B4EA378A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59C-40C9-94B3-6A4B4EA378A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59C-40C9-94B3-6A4B4EA378A4}"/>
              </c:ext>
            </c:extLst>
          </c:dPt>
          <c:dLbls>
            <c:dLbl>
              <c:idx val="0"/>
              <c:layout>
                <c:manualLayout>
                  <c:x val="-3.6346015973955384E-2"/>
                  <c:y val="3.762621563081264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59C-40C9-94B3-6A4B4EA378A4}"/>
                </c:ext>
              </c:extLst>
            </c:dLbl>
            <c:dLbl>
              <c:idx val="1"/>
              <c:layout>
                <c:manualLayout>
                  <c:x val="-1.1148392582282092E-2"/>
                  <c:y val="2.8963704267386651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59C-40C9-94B3-6A4B4EA378A4}"/>
                </c:ext>
              </c:extLst>
            </c:dLbl>
            <c:dLbl>
              <c:idx val="2"/>
              <c:layout>
                <c:manualLayout>
                  <c:x val="-4.3413905439728166E-2"/>
                  <c:y val="0.1283835727488237"/>
                </c:manualLayout>
              </c:layout>
              <c:showLegendKey val="0"/>
              <c:showVal val="1"/>
              <c:showCatName val="1"/>
              <c:showSerName val="0"/>
              <c:showPercent val="0"/>
              <c:showBubbleSize val="0"/>
              <c:separator>
</c:separator>
              <c:extLst>
                <c:ext xmlns:c15="http://schemas.microsoft.com/office/drawing/2012/chart" uri="{CE6537A1-D6FC-4f65-9D91-7224C49458BB}">
                  <c15:layout>
                    <c:manualLayout>
                      <c:w val="0.16576218440623483"/>
                      <c:h val="0.24593961526581895"/>
                    </c:manualLayout>
                  </c15:layout>
                </c:ext>
                <c:ext xmlns:c16="http://schemas.microsoft.com/office/drawing/2014/chart" uri="{C3380CC4-5D6E-409C-BE32-E72D297353CC}">
                  <c16:uniqueId val="{00000005-159C-40C9-94B3-6A4B4EA378A4}"/>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(Palkade_muutused!$B$124:$B$125,Palkade_muutused!$B$134)</c:f>
              <c:strCache>
                <c:ptCount val="3"/>
                <c:pt idx="0">
                  <c:v> Kõiki töötajaid</c:v>
                </c:pt>
                <c:pt idx="1">
                  <c:v>Osasid töötajate gruppe, sh</c:v>
                </c:pt>
                <c:pt idx="2">
                  <c:v> Üksikuid töötajaid</c:v>
                </c:pt>
              </c:strCache>
            </c:strRef>
          </c:cat>
          <c:val>
            <c:numRef>
              <c:f>(Palkade_muutused!$D$124:$D$125,Palkade_muutused!$D$134)</c:f>
              <c:numCache>
                <c:formatCode>0%</c:formatCode>
                <c:ptCount val="3"/>
                <c:pt idx="0">
                  <c:v>0.63565891472868219</c:v>
                </c:pt>
                <c:pt idx="1">
                  <c:v>0.32</c:v>
                </c:pt>
                <c:pt idx="2">
                  <c:v>3.875968992248062E-2</c:v>
                </c:pt>
              </c:numCache>
            </c:numRef>
          </c:val>
          <c:extLst>
            <c:ext xmlns:c16="http://schemas.microsoft.com/office/drawing/2014/chart" uri="{C3380CC4-5D6E-409C-BE32-E72D297353CC}">
              <c16:uniqueId val="{00000006-159C-40C9-94B3-6A4B4EA378A4}"/>
            </c:ext>
          </c:extLst>
        </c:ser>
        <c:dLbls>
          <c:showLegendKey val="0"/>
          <c:showVal val="0"/>
          <c:showCatName val="0"/>
          <c:showSerName val="0"/>
          <c:showPercent val="0"/>
          <c:showBubbleSize val="0"/>
          <c:showLeaderLines val="1"/>
        </c:dLbls>
        <c:firstSliceAng val="351"/>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r>
              <a:rPr lang="en-US" sz="900" b="1"/>
              <a:t>Kõi</a:t>
            </a:r>
            <a:r>
              <a:rPr lang="et-EE" sz="900" b="1"/>
              <a:t>ki</a:t>
            </a:r>
            <a:r>
              <a:rPr lang="et-EE" sz="900" b="1" baseline="0"/>
              <a:t> töötajaid puudutav kavandatud palgakasvu suurus</a:t>
            </a:r>
            <a:endParaRPr lang="en-US" sz="900" b="1"/>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56506771965077"/>
          <c:y val="0.30592070728001103"/>
          <c:w val="0.35665225823033248"/>
          <c:h val="0.57508043551972277"/>
        </c:manualLayout>
      </c:layout>
      <c:pieChart>
        <c:varyColors val="1"/>
        <c:ser>
          <c:idx val="0"/>
          <c:order val="0"/>
          <c:tx>
            <c:strRef>
              <c:f>Palkade_muutused!$B$139</c:f>
              <c:strCache>
                <c:ptCount val="1"/>
                <c:pt idx="0">
                  <c:v>Kõik töötajad</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3C3-40F9-B80A-EF1ECE6CAFF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3C3-40F9-B80A-EF1ECE6CAFF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3C3-40F9-B80A-EF1ECE6CAFF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3C3-40F9-B80A-EF1ECE6CAFF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3C3-40F9-B80A-EF1ECE6CAFFF}"/>
              </c:ext>
            </c:extLst>
          </c:dPt>
          <c:dLbls>
            <c:dLbl>
              <c:idx val="0"/>
              <c:layout>
                <c:manualLayout>
                  <c:x val="-2.0091623639153844E-2"/>
                  <c:y val="-0.10448304009845659"/>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63C3-40F9-B80A-EF1ECE6CAFFF}"/>
                </c:ext>
              </c:extLst>
            </c:dLbl>
            <c:dLbl>
              <c:idx val="1"/>
              <c:layout>
                <c:manualLayout>
                  <c:x val="-0.10629737245951193"/>
                  <c:y val="7.228019942483260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3C3-40F9-B80A-EF1ECE6CAFFF}"/>
                </c:ext>
              </c:extLst>
            </c:dLbl>
            <c:dLbl>
              <c:idx val="2"/>
              <c:layout>
                <c:manualLayout>
                  <c:x val="-2.9283022716118976E-4"/>
                  <c:y val="-7.2969897901518296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3C3-40F9-B80A-EF1ECE6CAFFF}"/>
                </c:ext>
              </c:extLst>
            </c:dLbl>
            <c:dLbl>
              <c:idx val="3"/>
              <c:layout>
                <c:manualLayout>
                  <c:x val="-8.0314089630835628E-3"/>
                  <c:y val="-6.614374160167778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3C3-40F9-B80A-EF1ECE6CAFF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Palkade_muutused!$C$138:$G$138</c:f>
              <c:strCache>
                <c:ptCount val="5"/>
                <c:pt idx="0">
                  <c:v>Alla 5%</c:v>
                </c:pt>
                <c:pt idx="1">
                  <c:v>5–6%</c:v>
                </c:pt>
                <c:pt idx="2">
                  <c:v>7–8%</c:v>
                </c:pt>
                <c:pt idx="3">
                  <c:v>9–10%</c:v>
                </c:pt>
                <c:pt idx="4">
                  <c:v>Üle 10%</c:v>
                </c:pt>
              </c:strCache>
            </c:strRef>
          </c:cat>
          <c:val>
            <c:numRef>
              <c:f>Palkade_muutused!$C$139:$G$139</c:f>
              <c:numCache>
                <c:formatCode>0%</c:formatCode>
                <c:ptCount val="5"/>
                <c:pt idx="0">
                  <c:v>0.30487804878048785</c:v>
                </c:pt>
                <c:pt idx="1">
                  <c:v>0.46341463414634149</c:v>
                </c:pt>
                <c:pt idx="2">
                  <c:v>7.3170731707317069E-2</c:v>
                </c:pt>
                <c:pt idx="3">
                  <c:v>8.5365853658536592E-2</c:v>
                </c:pt>
                <c:pt idx="4">
                  <c:v>3.6585365853658534E-2</c:v>
                </c:pt>
              </c:numCache>
            </c:numRef>
          </c:val>
          <c:extLst>
            <c:ext xmlns:c16="http://schemas.microsoft.com/office/drawing/2014/chart" uri="{C3380CC4-5D6E-409C-BE32-E72D297353CC}">
              <c16:uniqueId val="{0000000A-63C3-40F9-B80A-EF1ECE6CAFFF}"/>
            </c:ext>
          </c:extLst>
        </c:ser>
        <c:dLbls>
          <c:showLegendKey val="0"/>
          <c:showVal val="0"/>
          <c:showCatName val="0"/>
          <c:showSerName val="0"/>
          <c:showPercent val="0"/>
          <c:showBubbleSize val="0"/>
          <c:showLeaderLines val="1"/>
        </c:dLbls>
        <c:firstSliceAng val="156"/>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et-EE" sz="1000" b="1"/>
              <a:t>Töötajate põhitöötasu muutus eelmise</a:t>
            </a:r>
            <a:r>
              <a:rPr lang="et-EE" sz="1000" b="1" baseline="0"/>
              <a:t> aastaga võrreldes, s</a:t>
            </a:r>
            <a:r>
              <a:rPr lang="en-US" sz="1000" b="1"/>
              <a:t>ügis 2025</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0"/>
          <c:order val="0"/>
          <c:tx>
            <c:strRef>
              <c:f>Palkade_muutused!$C$191</c:f>
              <c:strCache>
                <c:ptCount val="1"/>
                <c:pt idx="0">
                  <c:v>Sügis 2025</c:v>
                </c:pt>
              </c:strCache>
            </c:strRef>
          </c:tx>
          <c:spPr>
            <a:solidFill>
              <a:schemeClr val="accent1"/>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1-90FA-4BA3-8AD5-D87E35C73051}"/>
              </c:ext>
            </c:extLst>
          </c:dPt>
          <c:dPt>
            <c:idx val="2"/>
            <c:invertIfNegative val="0"/>
            <c:bubble3D val="0"/>
            <c:spPr>
              <a:solidFill>
                <a:schemeClr val="accent5"/>
              </a:solidFill>
              <a:ln>
                <a:noFill/>
              </a:ln>
              <a:effectLst/>
            </c:spPr>
            <c:extLst>
              <c:ext xmlns:c16="http://schemas.microsoft.com/office/drawing/2014/chart" uri="{C3380CC4-5D6E-409C-BE32-E72D297353CC}">
                <c16:uniqueId val="{00000005-90FA-4BA3-8AD5-D87E35C73051}"/>
              </c:ext>
            </c:extLst>
          </c:dPt>
          <c:dPt>
            <c:idx val="3"/>
            <c:invertIfNegative val="0"/>
            <c:bubble3D val="0"/>
            <c:spPr>
              <a:solidFill>
                <a:schemeClr val="bg2"/>
              </a:solidFill>
              <a:ln>
                <a:noFill/>
              </a:ln>
              <a:effectLst/>
            </c:spPr>
            <c:extLst>
              <c:ext xmlns:c16="http://schemas.microsoft.com/office/drawing/2014/chart" uri="{C3380CC4-5D6E-409C-BE32-E72D297353CC}">
                <c16:uniqueId val="{00000003-90FA-4BA3-8AD5-D87E35C73051}"/>
              </c:ext>
            </c:extLst>
          </c:dPt>
          <c:dPt>
            <c:idx val="4"/>
            <c:invertIfNegative val="0"/>
            <c:bubble3D val="0"/>
            <c:spPr>
              <a:solidFill>
                <a:schemeClr val="bg2"/>
              </a:solidFill>
              <a:ln>
                <a:noFill/>
              </a:ln>
              <a:effectLst/>
            </c:spPr>
            <c:extLst>
              <c:ext xmlns:c16="http://schemas.microsoft.com/office/drawing/2014/chart" uri="{C3380CC4-5D6E-409C-BE32-E72D297353CC}">
                <c16:uniqueId val="{00000006-90FA-4BA3-8AD5-D87E35C7305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Palkade_muutused!$B$192:$B$196</c:f>
              <c:strCache>
                <c:ptCount val="5"/>
                <c:pt idx="0">
                  <c:v>Ei ole muutunud</c:v>
                </c:pt>
                <c:pt idx="1">
                  <c:v>On tõusnud</c:v>
                </c:pt>
                <c:pt idx="2">
                  <c:v>On langenud</c:v>
                </c:pt>
                <c:pt idx="3">
                  <c:v>Ei saa võrrelda</c:v>
                </c:pt>
                <c:pt idx="4">
                  <c:v>Ei oska hinnata</c:v>
                </c:pt>
              </c:strCache>
            </c:strRef>
          </c:cat>
          <c:val>
            <c:numRef>
              <c:f>Palkade_muutused!$C$192:$C$196</c:f>
              <c:numCache>
                <c:formatCode>0%</c:formatCode>
                <c:ptCount val="5"/>
                <c:pt idx="0">
                  <c:v>0.44510035419126326</c:v>
                </c:pt>
                <c:pt idx="1">
                  <c:v>0.41765053128689494</c:v>
                </c:pt>
                <c:pt idx="2">
                  <c:v>7.0838252656434481E-2</c:v>
                </c:pt>
                <c:pt idx="3">
                  <c:v>4.1027154663518299E-2</c:v>
                </c:pt>
                <c:pt idx="4">
                  <c:v>2.5383707201889021E-2</c:v>
                </c:pt>
              </c:numCache>
            </c:numRef>
          </c:val>
          <c:extLst>
            <c:ext xmlns:c16="http://schemas.microsoft.com/office/drawing/2014/chart" uri="{C3380CC4-5D6E-409C-BE32-E72D297353CC}">
              <c16:uniqueId val="{00000004-90FA-4BA3-8AD5-D87E35C73051}"/>
            </c:ext>
          </c:extLst>
        </c:ser>
        <c:dLbls>
          <c:showLegendKey val="0"/>
          <c:showVal val="0"/>
          <c:showCatName val="0"/>
          <c:showSerName val="0"/>
          <c:showPercent val="0"/>
          <c:showBubbleSize val="0"/>
        </c:dLbls>
        <c:gapWidth val="50"/>
        <c:axId val="823215632"/>
        <c:axId val="823210232"/>
      </c:barChart>
      <c:catAx>
        <c:axId val="82321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0232"/>
        <c:crosses val="autoZero"/>
        <c:auto val="1"/>
        <c:lblAlgn val="ctr"/>
        <c:lblOffset val="100"/>
        <c:noMultiLvlLbl val="0"/>
      </c:catAx>
      <c:valAx>
        <c:axId val="823210232"/>
        <c:scaling>
          <c:orientation val="minMax"/>
          <c:max val="1"/>
        </c:scaling>
        <c:delete val="0"/>
        <c:axPos val="t"/>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r>
              <a:rPr lang="et-EE" sz="900" b="1"/>
              <a:t>Põhitöötasu</a:t>
            </a:r>
            <a:r>
              <a:rPr lang="et-EE" sz="900" b="1" baseline="0"/>
              <a:t> kasvu suurus</a:t>
            </a:r>
            <a:endParaRPr lang="en-US" sz="900" b="1"/>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56506771965077"/>
          <c:y val="0.22465651161550629"/>
          <c:w val="0.29518845677285255"/>
          <c:h val="0.65634453706830642"/>
        </c:manualLayout>
      </c:layout>
      <c:pieChart>
        <c:varyColors val="1"/>
        <c:ser>
          <c:idx val="0"/>
          <c:order val="0"/>
          <c:tx>
            <c:strRef>
              <c:f>Palkade_muutused!$C$201</c:f>
              <c:strCache>
                <c:ptCount val="1"/>
                <c:pt idx="0">
                  <c:v>Sügis 2025</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CB4-4197-8812-1AE7562C739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CB4-4197-8812-1AE7562C739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CB4-4197-8812-1AE7562C739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CB4-4197-8812-1AE7562C739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CB4-4197-8812-1AE7562C739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4-CCB4-4197-8812-1AE7562C739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3-CCB4-4197-8812-1AE7562C739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12-CCB4-4197-8812-1AE7562C7395}"/>
              </c:ext>
            </c:extLst>
          </c:dPt>
          <c:dLbls>
            <c:dLbl>
              <c:idx val="0"/>
              <c:layout>
                <c:manualLayout>
                  <c:x val="-9.7899996003036945E-3"/>
                  <c:y val="-1.3520555980163921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CB4-4197-8812-1AE7562C7395}"/>
                </c:ext>
              </c:extLst>
            </c:dLbl>
            <c:dLbl>
              <c:idx val="1"/>
              <c:layout>
                <c:manualLayout>
                  <c:x val="7.9808145809185018E-3"/>
                  <c:y val="0"/>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CCB4-4197-8812-1AE7562C7395}"/>
                </c:ext>
              </c:extLst>
            </c:dLbl>
            <c:dLbl>
              <c:idx val="2"/>
              <c:layout>
                <c:manualLayout>
                  <c:x val="8.3825892321835408E-3"/>
                  <c:y val="4.03611738148984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CCB4-4197-8812-1AE7562C7395}"/>
                </c:ext>
              </c:extLst>
            </c:dLbl>
            <c:dLbl>
              <c:idx val="3"/>
              <c:delete val="1"/>
              <c:extLst>
                <c:ext xmlns:c15="http://schemas.microsoft.com/office/drawing/2012/chart" uri="{CE6537A1-D6FC-4f65-9D91-7224C49458BB}"/>
                <c:ext xmlns:c16="http://schemas.microsoft.com/office/drawing/2014/chart" uri="{C3380CC4-5D6E-409C-BE32-E72D297353CC}">
                  <c16:uniqueId val="{00000007-CCB4-4197-8812-1AE7562C7395}"/>
                </c:ext>
              </c:extLst>
            </c:dLbl>
            <c:dLbl>
              <c:idx val="4"/>
              <c:delete val="1"/>
              <c:extLst>
                <c:ext xmlns:c15="http://schemas.microsoft.com/office/drawing/2012/chart" uri="{CE6537A1-D6FC-4f65-9D91-7224C49458BB}"/>
                <c:ext xmlns:c16="http://schemas.microsoft.com/office/drawing/2014/chart" uri="{C3380CC4-5D6E-409C-BE32-E72D297353CC}">
                  <c16:uniqueId val="{00000009-CCB4-4197-8812-1AE7562C7395}"/>
                </c:ext>
              </c:extLst>
            </c:dLbl>
            <c:dLbl>
              <c:idx val="5"/>
              <c:delete val="1"/>
              <c:extLst>
                <c:ext xmlns:c15="http://schemas.microsoft.com/office/drawing/2012/chart" uri="{CE6537A1-D6FC-4f65-9D91-7224C49458BB}"/>
                <c:ext xmlns:c16="http://schemas.microsoft.com/office/drawing/2014/chart" uri="{C3380CC4-5D6E-409C-BE32-E72D297353CC}">
                  <c16:uniqueId val="{00000014-CCB4-4197-8812-1AE7562C7395}"/>
                </c:ext>
              </c:extLst>
            </c:dLbl>
            <c:dLbl>
              <c:idx val="6"/>
              <c:delete val="1"/>
              <c:extLst>
                <c:ext xmlns:c15="http://schemas.microsoft.com/office/drawing/2012/chart" uri="{CE6537A1-D6FC-4f65-9D91-7224C49458BB}"/>
                <c:ext xmlns:c16="http://schemas.microsoft.com/office/drawing/2014/chart" uri="{C3380CC4-5D6E-409C-BE32-E72D297353CC}">
                  <c16:uniqueId val="{00000013-CCB4-4197-8812-1AE7562C7395}"/>
                </c:ext>
              </c:extLst>
            </c:dLbl>
            <c:dLbl>
              <c:idx val="7"/>
              <c:delete val="1"/>
              <c:extLst>
                <c:ext xmlns:c15="http://schemas.microsoft.com/office/drawing/2012/chart" uri="{CE6537A1-D6FC-4f65-9D91-7224C49458BB}"/>
                <c:ext xmlns:c16="http://schemas.microsoft.com/office/drawing/2014/chart" uri="{C3380CC4-5D6E-409C-BE32-E72D297353CC}">
                  <c16:uniqueId val="{00000012-CCB4-4197-8812-1AE7562C7395}"/>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Palkade_muutused!$B$202:$B$209</c:f>
              <c:strCache>
                <c:ptCount val="8"/>
                <c:pt idx="0">
                  <c:v>Alla 5%</c:v>
                </c:pt>
                <c:pt idx="1">
                  <c:v>5–10%</c:v>
                </c:pt>
                <c:pt idx="2">
                  <c:v>11–20%</c:v>
                </c:pt>
                <c:pt idx="3">
                  <c:v>21–30%</c:v>
                </c:pt>
                <c:pt idx="4">
                  <c:v>31–50%</c:v>
                </c:pt>
                <c:pt idx="5">
                  <c:v>51–70%</c:v>
                </c:pt>
                <c:pt idx="6">
                  <c:v>Rohkem kui 70%</c:v>
                </c:pt>
                <c:pt idx="7">
                  <c:v>Ei oska öelda</c:v>
                </c:pt>
              </c:strCache>
            </c:strRef>
          </c:cat>
          <c:val>
            <c:numRef>
              <c:f>Palkade_muutused!$C$202:$C$209</c:f>
              <c:numCache>
                <c:formatCode>0%</c:formatCode>
                <c:ptCount val="8"/>
                <c:pt idx="0">
                  <c:v>0.39300998573466478</c:v>
                </c:pt>
                <c:pt idx="1">
                  <c:v>0.4136947218259629</c:v>
                </c:pt>
                <c:pt idx="2">
                  <c:v>0.10699001426533523</c:v>
                </c:pt>
                <c:pt idx="3">
                  <c:v>3.6376604850213982E-2</c:v>
                </c:pt>
                <c:pt idx="4">
                  <c:v>1.2125534950071327E-2</c:v>
                </c:pt>
                <c:pt idx="5">
                  <c:v>5.7061340941512127E-3</c:v>
                </c:pt>
                <c:pt idx="6">
                  <c:v>2.8530670470756064E-3</c:v>
                </c:pt>
                <c:pt idx="7">
                  <c:v>2.9243937232524966E-2</c:v>
                </c:pt>
              </c:numCache>
            </c:numRef>
          </c:val>
          <c:extLst>
            <c:ext xmlns:c16="http://schemas.microsoft.com/office/drawing/2014/chart" uri="{C3380CC4-5D6E-409C-BE32-E72D297353CC}">
              <c16:uniqueId val="{0000000A-CCB4-4197-8812-1AE7562C739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r>
              <a:rPr lang="et-EE" sz="1000" b="1"/>
              <a:t>Töötajate põhitöötasu muutus eelmise</a:t>
            </a:r>
            <a:r>
              <a:rPr lang="et-EE" sz="1000" b="1" baseline="0"/>
              <a:t> aastaga võrreldes, s</a:t>
            </a:r>
            <a:r>
              <a:rPr lang="en-US" sz="1000" b="1"/>
              <a:t>ügis 2025</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0"/>
          <c:order val="0"/>
          <c:tx>
            <c:strRef>
              <c:f>Palkade_muutused!$C$213</c:f>
              <c:strCache>
                <c:ptCount val="1"/>
                <c:pt idx="0">
                  <c:v>Sügis 2025</c:v>
                </c:pt>
              </c:strCache>
            </c:strRef>
          </c:tx>
          <c:spPr>
            <a:solidFill>
              <a:schemeClr val="accent1"/>
            </a:solidFill>
            <a:ln>
              <a:noFill/>
            </a:ln>
            <a:effectLst/>
          </c:spPr>
          <c:invertIfNegative val="0"/>
          <c:dPt>
            <c:idx val="1"/>
            <c:invertIfNegative val="0"/>
            <c:bubble3D val="0"/>
            <c:spPr>
              <a:solidFill>
                <a:schemeClr val="tx2"/>
              </a:solidFill>
              <a:ln>
                <a:noFill/>
              </a:ln>
              <a:effectLst/>
            </c:spPr>
            <c:extLst>
              <c:ext xmlns:c16="http://schemas.microsoft.com/office/drawing/2014/chart" uri="{C3380CC4-5D6E-409C-BE32-E72D297353CC}">
                <c16:uniqueId val="{00000009-038C-4DB3-9C85-5E7448050059}"/>
              </c:ext>
            </c:extLst>
          </c:dPt>
          <c:dPt>
            <c:idx val="2"/>
            <c:invertIfNegative val="0"/>
            <c:bubble3D val="0"/>
            <c:spPr>
              <a:solidFill>
                <a:schemeClr val="accent5"/>
              </a:solidFill>
              <a:ln>
                <a:noFill/>
              </a:ln>
              <a:effectLst/>
            </c:spPr>
            <c:extLst>
              <c:ext xmlns:c16="http://schemas.microsoft.com/office/drawing/2014/chart" uri="{C3380CC4-5D6E-409C-BE32-E72D297353CC}">
                <c16:uniqueId val="{00000003-038C-4DB3-9C85-5E7448050059}"/>
              </c:ext>
            </c:extLst>
          </c:dPt>
          <c:dPt>
            <c:idx val="3"/>
            <c:invertIfNegative val="0"/>
            <c:bubble3D val="0"/>
            <c:spPr>
              <a:solidFill>
                <a:schemeClr val="bg2"/>
              </a:solidFill>
              <a:ln>
                <a:noFill/>
              </a:ln>
              <a:effectLst/>
            </c:spPr>
            <c:extLst>
              <c:ext xmlns:c16="http://schemas.microsoft.com/office/drawing/2014/chart" uri="{C3380CC4-5D6E-409C-BE32-E72D297353CC}">
                <c16:uniqueId val="{00000005-038C-4DB3-9C85-5E744805005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Palkade_muutused!$B$214:$B$217</c:f>
              <c:strCache>
                <c:ptCount val="4"/>
                <c:pt idx="0">
                  <c:v>Jah, tõuseb</c:v>
                </c:pt>
                <c:pt idx="1">
                  <c:v>Ei muutu</c:v>
                </c:pt>
                <c:pt idx="2">
                  <c:v>Jah, langeb</c:v>
                </c:pt>
                <c:pt idx="3">
                  <c:v>Ei tea, ei oska öelda</c:v>
                </c:pt>
              </c:strCache>
            </c:strRef>
          </c:cat>
          <c:val>
            <c:numRef>
              <c:f>Palkade_muutused!$C$214:$C$217</c:f>
              <c:numCache>
                <c:formatCode>0%</c:formatCode>
                <c:ptCount val="4"/>
                <c:pt idx="0">
                  <c:v>0.27331759149940971</c:v>
                </c:pt>
                <c:pt idx="1">
                  <c:v>0.34828807556080282</c:v>
                </c:pt>
                <c:pt idx="2">
                  <c:v>2.5088547815820542E-2</c:v>
                </c:pt>
                <c:pt idx="3">
                  <c:v>0.35330578512396693</c:v>
                </c:pt>
              </c:numCache>
            </c:numRef>
          </c:val>
          <c:extLst>
            <c:ext xmlns:c16="http://schemas.microsoft.com/office/drawing/2014/chart" uri="{C3380CC4-5D6E-409C-BE32-E72D297353CC}">
              <c16:uniqueId val="{00000008-038C-4DB3-9C85-5E7448050059}"/>
            </c:ext>
          </c:extLst>
        </c:ser>
        <c:dLbls>
          <c:showLegendKey val="0"/>
          <c:showVal val="0"/>
          <c:showCatName val="0"/>
          <c:showSerName val="0"/>
          <c:showPercent val="0"/>
          <c:showBubbleSize val="0"/>
        </c:dLbls>
        <c:gapWidth val="50"/>
        <c:axId val="823215632"/>
        <c:axId val="823210232"/>
      </c:barChart>
      <c:catAx>
        <c:axId val="82321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0232"/>
        <c:crosses val="autoZero"/>
        <c:auto val="1"/>
        <c:lblAlgn val="ctr"/>
        <c:lblOffset val="100"/>
        <c:noMultiLvlLbl val="0"/>
      </c:catAx>
      <c:valAx>
        <c:axId val="823210232"/>
        <c:scaling>
          <c:orientation val="minMax"/>
          <c:max val="1"/>
        </c:scaling>
        <c:delete val="0"/>
        <c:axPos val="t"/>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2321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r>
              <a:rPr lang="et-EE" sz="900" b="1"/>
              <a:t>Põhitöötasu</a:t>
            </a:r>
            <a:r>
              <a:rPr lang="et-EE" sz="900" b="1" baseline="0"/>
              <a:t> ennustatav kasvu suurus</a:t>
            </a:r>
            <a:endParaRPr lang="en-US" sz="900" b="1"/>
          </a:p>
        </c:rich>
      </c:tx>
      <c:overlay val="0"/>
      <c:spPr>
        <a:noFill/>
        <a:ln>
          <a:noFill/>
        </a:ln>
        <a:effectLst/>
      </c:spPr>
      <c:txPr>
        <a:bodyPr rot="0" spcFirstLastPara="1" vertOverflow="ellipsis" vert="horz" wrap="square" anchor="ctr" anchorCtr="1"/>
        <a:lstStyle/>
        <a:p>
          <a:pPr>
            <a:defRPr sz="9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56506771965077"/>
          <c:y val="0.22465651161550629"/>
          <c:w val="0.29518845677285255"/>
          <c:h val="0.65634453706830642"/>
        </c:manualLayout>
      </c:layout>
      <c:pieChart>
        <c:varyColors val="1"/>
        <c:ser>
          <c:idx val="0"/>
          <c:order val="0"/>
          <c:tx>
            <c:strRef>
              <c:f>Palkade_muutused!$C$221</c:f>
              <c:strCache>
                <c:ptCount val="1"/>
                <c:pt idx="0">
                  <c:v>Sügis 2025</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30B-408E-A7B2-48772EEAF0E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30B-408E-A7B2-48772EEAF0E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30B-408E-A7B2-48772EEAF0E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30B-408E-A7B2-48772EEAF0E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30B-408E-A7B2-48772EEAF0E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30B-408E-A7B2-48772EEAF0E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30B-408E-A7B2-48772EEAF0E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30B-408E-A7B2-48772EEAF0E4}"/>
              </c:ext>
            </c:extLst>
          </c:dPt>
          <c:dLbls>
            <c:dLbl>
              <c:idx val="0"/>
              <c:layout>
                <c:manualLayout>
                  <c:x val="-3.5347535872736718E-3"/>
                  <c:y val="3.9567728977444414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430B-408E-A7B2-48772EEAF0E4}"/>
                </c:ext>
              </c:extLst>
            </c:dLbl>
            <c:dLbl>
              <c:idx val="1"/>
              <c:layout>
                <c:manualLayout>
                  <c:x val="-5.8999160637915188E-2"/>
                  <c:y val="-0.11340857787810375"/>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430B-408E-A7B2-48772EEAF0E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0"/>
            <c:showCatName val="0"/>
            <c:showSerName val="0"/>
            <c:showPercent val="0"/>
            <c:showBubbleSize val="0"/>
            <c:extLst>
              <c:ext xmlns:c15="http://schemas.microsoft.com/office/drawing/2012/chart" uri="{CE6537A1-D6FC-4f65-9D91-7224C49458BB}"/>
            </c:extLst>
          </c:dLbls>
          <c:cat>
            <c:strRef>
              <c:f>Palkade_muutused!$B$222:$B$229</c:f>
              <c:strCache>
                <c:ptCount val="8"/>
                <c:pt idx="0">
                  <c:v>Alla 5%</c:v>
                </c:pt>
                <c:pt idx="1">
                  <c:v>5–10%</c:v>
                </c:pt>
                <c:pt idx="2">
                  <c:v>11–20%</c:v>
                </c:pt>
                <c:pt idx="3">
                  <c:v>21–30%</c:v>
                </c:pt>
                <c:pt idx="4">
                  <c:v>31–50%</c:v>
                </c:pt>
                <c:pt idx="5">
                  <c:v>51–70%</c:v>
                </c:pt>
                <c:pt idx="6">
                  <c:v>Rohkem kui 70%</c:v>
                </c:pt>
                <c:pt idx="7">
                  <c:v>Ei oska öelda</c:v>
                </c:pt>
              </c:strCache>
            </c:strRef>
          </c:cat>
          <c:val>
            <c:numRef>
              <c:f>Palkade_muutused!$C$222:$C$229</c:f>
              <c:numCache>
                <c:formatCode>0%</c:formatCode>
                <c:ptCount val="8"/>
                <c:pt idx="0">
                  <c:v>0.30694143167028198</c:v>
                </c:pt>
                <c:pt idx="1">
                  <c:v>0.49674620390455532</c:v>
                </c:pt>
                <c:pt idx="2">
                  <c:v>8.7852494577006501E-2</c:v>
                </c:pt>
                <c:pt idx="3">
                  <c:v>2.9284164859002169E-2</c:v>
                </c:pt>
                <c:pt idx="4">
                  <c:v>1.193058568329718E-2</c:v>
                </c:pt>
                <c:pt idx="5">
                  <c:v>7.5921908893709323E-3</c:v>
                </c:pt>
                <c:pt idx="6">
                  <c:v>9.7613882863340565E-3</c:v>
                </c:pt>
                <c:pt idx="7">
                  <c:v>4.9891540130151846E-2</c:v>
                </c:pt>
              </c:numCache>
            </c:numRef>
          </c:val>
          <c:extLst>
            <c:ext xmlns:c16="http://schemas.microsoft.com/office/drawing/2014/chart" uri="{C3380CC4-5D6E-409C-BE32-E72D297353CC}">
              <c16:uniqueId val="{00000010-430B-408E-A7B2-48772EEAF0E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Rahulolu</a:t>
            </a:r>
            <a:r>
              <a:rPr lang="et-EE" sz="1100" b="1" baseline="0"/>
              <a:t> lisatasude teenimisvõimalusega</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col"/>
        <c:grouping val="clustered"/>
        <c:varyColors val="0"/>
        <c:ser>
          <c:idx val="1"/>
          <c:order val="0"/>
          <c:tx>
            <c:strRef>
              <c:f>Lisatasud_preemiad!$B$216</c:f>
              <c:strCache>
                <c:ptCount val="1"/>
                <c:pt idx="0">
                  <c:v>Keskmine põhitöötasu</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Lisatasud_preemiad!$C$214:$G$214</c:f>
              <c:strCache>
                <c:ptCount val="5"/>
                <c:pt idx="0">
                  <c:v>Üldse ei ole rahul</c:v>
                </c:pt>
                <c:pt idx="1">
                  <c:v>Pigem ei ole rahul</c:v>
                </c:pt>
                <c:pt idx="2">
                  <c:v>Nii ja naa</c:v>
                </c:pt>
                <c:pt idx="3">
                  <c:v>Pigem olen rahul</c:v>
                </c:pt>
                <c:pt idx="4">
                  <c:v>Täiesti rahul</c:v>
                </c:pt>
              </c:strCache>
            </c:strRef>
          </c:cat>
          <c:val>
            <c:numRef>
              <c:f>Lisatasud_preemiad!$C$216:$G$216</c:f>
              <c:numCache>
                <c:formatCode>#\ ##0\ [$€-425]</c:formatCode>
                <c:ptCount val="5"/>
                <c:pt idx="0">
                  <c:v>1772.5574031740653</c:v>
                </c:pt>
                <c:pt idx="1">
                  <c:v>1967.5137617332934</c:v>
                </c:pt>
                <c:pt idx="2">
                  <c:v>1997.4623206342596</c:v>
                </c:pt>
                <c:pt idx="3">
                  <c:v>2139.9813959399312</c:v>
                </c:pt>
                <c:pt idx="4">
                  <c:v>2331.2571617026711</c:v>
                </c:pt>
              </c:numCache>
            </c:numRef>
          </c:val>
          <c:extLst>
            <c:ext xmlns:c16="http://schemas.microsoft.com/office/drawing/2014/chart" uri="{C3380CC4-5D6E-409C-BE32-E72D297353CC}">
              <c16:uniqueId val="{00000001-D9B4-4EEB-A599-8229D1D492A0}"/>
            </c:ext>
          </c:extLst>
        </c:ser>
        <c:ser>
          <c:idx val="2"/>
          <c:order val="1"/>
          <c:tx>
            <c:strRef>
              <c:f>Lisatasud_preemiad!$B$217</c:f>
              <c:strCache>
                <c:ptCount val="1"/>
                <c:pt idx="0">
                  <c:v>Keskmine lisatasude suurus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Lisatasud_preemiad!$C$214:$G$214</c:f>
              <c:strCache>
                <c:ptCount val="5"/>
                <c:pt idx="0">
                  <c:v>Üldse ei ole rahul</c:v>
                </c:pt>
                <c:pt idx="1">
                  <c:v>Pigem ei ole rahul</c:v>
                </c:pt>
                <c:pt idx="2">
                  <c:v>Nii ja naa</c:v>
                </c:pt>
                <c:pt idx="3">
                  <c:v>Pigem olen rahul</c:v>
                </c:pt>
                <c:pt idx="4">
                  <c:v>Täiesti rahul</c:v>
                </c:pt>
              </c:strCache>
            </c:strRef>
          </c:cat>
          <c:val>
            <c:numRef>
              <c:f>Lisatasud_preemiad!$C$217:$G$217</c:f>
              <c:numCache>
                <c:formatCode>#\ ##0\ [$€-425]</c:formatCode>
                <c:ptCount val="5"/>
                <c:pt idx="0">
                  <c:v>443.51320288654102</c:v>
                </c:pt>
                <c:pt idx="1">
                  <c:v>351.41563826670648</c:v>
                </c:pt>
                <c:pt idx="2">
                  <c:v>489.15855655872355</c:v>
                </c:pt>
                <c:pt idx="3">
                  <c:v>531.22293241827822</c:v>
                </c:pt>
                <c:pt idx="4">
                  <c:v>1313.6526299639959</c:v>
                </c:pt>
              </c:numCache>
            </c:numRef>
          </c:val>
          <c:extLst>
            <c:ext xmlns:c16="http://schemas.microsoft.com/office/drawing/2014/chart" uri="{C3380CC4-5D6E-409C-BE32-E72D297353CC}">
              <c16:uniqueId val="{00000002-D9B4-4EEB-A599-8229D1D492A0}"/>
            </c:ext>
          </c:extLst>
        </c:ser>
        <c:dLbls>
          <c:showLegendKey val="0"/>
          <c:showVal val="0"/>
          <c:showCatName val="0"/>
          <c:showSerName val="0"/>
          <c:showPercent val="0"/>
          <c:showBubbleSize val="0"/>
        </c:dLbls>
        <c:gapWidth val="219"/>
        <c:overlap val="-27"/>
        <c:axId val="1188396568"/>
        <c:axId val="1188393688"/>
      </c:barChart>
      <c:lineChart>
        <c:grouping val="standard"/>
        <c:varyColors val="0"/>
        <c:ser>
          <c:idx val="3"/>
          <c:order val="2"/>
          <c:tx>
            <c:strRef>
              <c:f>Lisatasud_preemiad!$B$218</c:f>
              <c:strCache>
                <c:ptCount val="1"/>
                <c:pt idx="0">
                  <c:v>Keskmine lisatasude osatähtsus töötasus</c:v>
                </c:pt>
              </c:strCache>
            </c:strRef>
          </c:tx>
          <c:spPr>
            <a:ln w="28575" cap="rnd">
              <a:solidFill>
                <a:schemeClr val="accent5"/>
              </a:solidFill>
              <a:round/>
            </a:ln>
            <a:effectLst/>
          </c:spPr>
          <c:marker>
            <c:symbol val="square"/>
            <c:size val="5"/>
            <c:spPr>
              <a:solidFill>
                <a:schemeClr val="accent5"/>
              </a:solidFill>
              <a:ln w="9525">
                <a:solidFill>
                  <a:schemeClr val="accent5"/>
                </a:solidFill>
              </a:ln>
              <a:effectLst/>
            </c:spPr>
          </c:marker>
          <c:dLbls>
            <c:spPr>
              <a:solidFill>
                <a:schemeClr val="accent5"/>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Lisatasud_preemiad!$C$218:$G$218</c:f>
              <c:numCache>
                <c:formatCode>0%</c:formatCode>
                <c:ptCount val="5"/>
                <c:pt idx="0">
                  <c:v>0.16565098386332683</c:v>
                </c:pt>
                <c:pt idx="1">
                  <c:v>0.14850784750331347</c:v>
                </c:pt>
                <c:pt idx="2">
                  <c:v>0.17616279004511531</c:v>
                </c:pt>
                <c:pt idx="3">
                  <c:v>0.19845063946359681</c:v>
                </c:pt>
                <c:pt idx="4">
                  <c:v>0.25383552710557861</c:v>
                </c:pt>
              </c:numCache>
            </c:numRef>
          </c:val>
          <c:smooth val="0"/>
          <c:extLst>
            <c:ext xmlns:c16="http://schemas.microsoft.com/office/drawing/2014/chart" uri="{C3380CC4-5D6E-409C-BE32-E72D297353CC}">
              <c16:uniqueId val="{00000003-D9B4-4EEB-A599-8229D1D492A0}"/>
            </c:ext>
          </c:extLst>
        </c:ser>
        <c:dLbls>
          <c:showLegendKey val="0"/>
          <c:showVal val="0"/>
          <c:showCatName val="0"/>
          <c:showSerName val="0"/>
          <c:showPercent val="0"/>
          <c:showBubbleSize val="0"/>
        </c:dLbls>
        <c:marker val="1"/>
        <c:smooth val="0"/>
        <c:axId val="1188389368"/>
        <c:axId val="1188388648"/>
      </c:lineChart>
      <c:catAx>
        <c:axId val="1188396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188393688"/>
        <c:crosses val="autoZero"/>
        <c:auto val="1"/>
        <c:lblAlgn val="ctr"/>
        <c:lblOffset val="100"/>
        <c:noMultiLvlLbl val="0"/>
      </c:catAx>
      <c:valAx>
        <c:axId val="1188393688"/>
        <c:scaling>
          <c:orientation val="minMax"/>
        </c:scaling>
        <c:delete val="0"/>
        <c:axPos val="l"/>
        <c:numFmt formatCode="#\ ##0\ [$€-425]" sourceLinked="1"/>
        <c:majorTickMark val="none"/>
        <c:minorTickMark val="none"/>
        <c:tickLblPos val="nextTo"/>
        <c:spPr>
          <a:noFill/>
          <a:ln>
            <a:solidFill>
              <a:schemeClr val="bg1">
                <a:lumMod val="9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188396568"/>
        <c:crosses val="autoZero"/>
        <c:crossBetween val="between"/>
      </c:valAx>
      <c:valAx>
        <c:axId val="1188388648"/>
        <c:scaling>
          <c:orientation val="minMax"/>
        </c:scaling>
        <c:delete val="0"/>
        <c:axPos val="r"/>
        <c:numFmt formatCode="0%" sourceLinked="1"/>
        <c:majorTickMark val="none"/>
        <c:minorTickMark val="none"/>
        <c:tickLblPos val="nextTo"/>
        <c:spPr>
          <a:noFill/>
          <a:ln>
            <a:solidFill>
              <a:schemeClr val="bg1">
                <a:lumMod val="9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188389368"/>
        <c:crosses val="max"/>
        <c:crossBetween val="between"/>
      </c:valAx>
      <c:catAx>
        <c:axId val="1188389368"/>
        <c:scaling>
          <c:orientation val="minMax"/>
        </c:scaling>
        <c:delete val="1"/>
        <c:axPos val="b"/>
        <c:majorTickMark val="none"/>
        <c:minorTickMark val="none"/>
        <c:tickLblPos val="nextTo"/>
        <c:crossAx val="1188388648"/>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13" Type="http://schemas.openxmlformats.org/officeDocument/2006/relationships/image" Target="../media/image7.png"/><Relationship Id="rId18" Type="http://schemas.openxmlformats.org/officeDocument/2006/relationships/chart" Target="../charts/chart10.xml"/><Relationship Id="rId3" Type="http://schemas.openxmlformats.org/officeDocument/2006/relationships/image" Target="../media/image3.png"/><Relationship Id="rId7" Type="http://schemas.openxmlformats.org/officeDocument/2006/relationships/image" Target="../media/image4.png"/><Relationship Id="rId12" Type="http://schemas.openxmlformats.org/officeDocument/2006/relationships/chart" Target="../charts/chart7.xml"/><Relationship Id="rId17" Type="http://schemas.openxmlformats.org/officeDocument/2006/relationships/chart" Target="../charts/chart9.xml"/><Relationship Id="rId2" Type="http://schemas.openxmlformats.org/officeDocument/2006/relationships/image" Target="../media/image2.png"/><Relationship Id="rId16" Type="http://schemas.openxmlformats.org/officeDocument/2006/relationships/chart" Target="../charts/chart8.xml"/><Relationship Id="rId20" Type="http://schemas.openxmlformats.org/officeDocument/2006/relationships/image" Target="../media/image10.svg"/><Relationship Id="rId1" Type="http://schemas.openxmlformats.org/officeDocument/2006/relationships/chart" Target="../charts/chart1.xml"/><Relationship Id="rId6" Type="http://schemas.openxmlformats.org/officeDocument/2006/relationships/chart" Target="../charts/chart4.xml"/><Relationship Id="rId11" Type="http://schemas.openxmlformats.org/officeDocument/2006/relationships/chart" Target="../charts/chart6.xml"/><Relationship Id="rId5" Type="http://schemas.openxmlformats.org/officeDocument/2006/relationships/chart" Target="../charts/chart3.xml"/><Relationship Id="rId15" Type="http://schemas.openxmlformats.org/officeDocument/2006/relationships/image" Target="../media/image9.svg"/><Relationship Id="rId10" Type="http://schemas.openxmlformats.org/officeDocument/2006/relationships/chart" Target="../charts/chart5.xml"/><Relationship Id="rId19" Type="http://schemas.openxmlformats.org/officeDocument/2006/relationships/chart" Target="../charts/chart11.xml"/><Relationship Id="rId4" Type="http://schemas.openxmlformats.org/officeDocument/2006/relationships/chart" Target="../charts/chart2.xml"/><Relationship Id="rId9" Type="http://schemas.openxmlformats.org/officeDocument/2006/relationships/image" Target="../media/image6.png"/><Relationship Id="rId14" Type="http://schemas.openxmlformats.org/officeDocument/2006/relationships/image" Target="../media/image8.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5.svg"/><Relationship Id="rId7" Type="http://schemas.openxmlformats.org/officeDocument/2006/relationships/image" Target="../media/image15.svg"/><Relationship Id="rId2" Type="http://schemas.openxmlformats.org/officeDocument/2006/relationships/image" Target="../media/image4.png"/><Relationship Id="rId1" Type="http://schemas.openxmlformats.org/officeDocument/2006/relationships/image" Target="../media/image11.png"/><Relationship Id="rId6" Type="http://schemas.openxmlformats.org/officeDocument/2006/relationships/image" Target="../media/image14.png"/><Relationship Id="rId5" Type="http://schemas.openxmlformats.org/officeDocument/2006/relationships/image" Target="../media/image13.png"/><Relationship Id="rId10" Type="http://schemas.openxmlformats.org/officeDocument/2006/relationships/image" Target="../media/image9.svg"/><Relationship Id="rId4" Type="http://schemas.openxmlformats.org/officeDocument/2006/relationships/image" Target="../media/image12.png"/><Relationship Id="rId9"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7" Type="http://schemas.openxmlformats.org/officeDocument/2006/relationships/image" Target="../media/image19.svg"/><Relationship Id="rId2" Type="http://schemas.openxmlformats.org/officeDocument/2006/relationships/image" Target="../media/image4.png"/><Relationship Id="rId1" Type="http://schemas.openxmlformats.org/officeDocument/2006/relationships/image" Target="../media/image17.png"/><Relationship Id="rId6" Type="http://schemas.openxmlformats.org/officeDocument/2006/relationships/image" Target="../media/image14.png"/><Relationship Id="rId5" Type="http://schemas.openxmlformats.org/officeDocument/2006/relationships/chart" Target="../charts/chart12.xml"/><Relationship Id="rId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image" Target="../media/image5.svg"/><Relationship Id="rId7" Type="http://schemas.openxmlformats.org/officeDocument/2006/relationships/image" Target="../media/image22.png"/><Relationship Id="rId2" Type="http://schemas.openxmlformats.org/officeDocument/2006/relationships/image" Target="../media/image4.png"/><Relationship Id="rId1" Type="http://schemas.openxmlformats.org/officeDocument/2006/relationships/image" Target="../media/image20.png"/><Relationship Id="rId6" Type="http://schemas.openxmlformats.org/officeDocument/2006/relationships/image" Target="../media/image21.png"/><Relationship Id="rId5" Type="http://schemas.openxmlformats.org/officeDocument/2006/relationships/image" Target="../media/image19.svg"/><Relationship Id="rId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6.xml.rels><?xml version="1.0" encoding="UTF-8" standalone="yes"?>
<Relationships xmlns="http://schemas.openxmlformats.org/package/2006/relationships"><Relationship Id="rId3" Type="http://schemas.openxmlformats.org/officeDocument/2006/relationships/image" Target="../media/image5.svg"/><Relationship Id="rId7"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image" Target="../media/image19.svg"/><Relationship Id="rId5" Type="http://schemas.openxmlformats.org/officeDocument/2006/relationships/image" Target="../media/image14.png"/><Relationship Id="rId4" Type="http://schemas.openxmlformats.org/officeDocument/2006/relationships/image" Target="../media/image2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7938</xdr:colOff>
      <xdr:row>245</xdr:row>
      <xdr:rowOff>100012</xdr:rowOff>
    </xdr:from>
    <xdr:to>
      <xdr:col>6</xdr:col>
      <xdr:colOff>10584</xdr:colOff>
      <xdr:row>247</xdr:row>
      <xdr:rowOff>76200</xdr:rowOff>
    </xdr:to>
    <xdr:graphicFrame macro="">
      <xdr:nvGraphicFramePr>
        <xdr:cNvPr id="2" name="Chart 1">
          <a:extLst>
            <a:ext uri="{FF2B5EF4-FFF2-40B4-BE49-F238E27FC236}">
              <a16:creationId xmlns:a16="http://schemas.microsoft.com/office/drawing/2014/main" id="{5F1CBF51-15AF-0718-9D0F-5BB72402F8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114300</xdr:colOff>
      <xdr:row>0</xdr:row>
      <xdr:rowOff>28575</xdr:rowOff>
    </xdr:from>
    <xdr:to>
      <xdr:col>6</xdr:col>
      <xdr:colOff>834300</xdr:colOff>
      <xdr:row>3</xdr:row>
      <xdr:rowOff>122475</xdr:rowOff>
    </xdr:to>
    <xdr:pic>
      <xdr:nvPicPr>
        <xdr:cNvPr id="7" name="Picture 6">
          <a:extLst>
            <a:ext uri="{FF2B5EF4-FFF2-40B4-BE49-F238E27FC236}">
              <a16:creationId xmlns:a16="http://schemas.microsoft.com/office/drawing/2014/main" id="{67E659A9-2204-1559-2534-9EDC7093BB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62750" y="28575"/>
          <a:ext cx="720000" cy="722550"/>
        </a:xfrm>
        <a:prstGeom prst="rect">
          <a:avLst/>
        </a:prstGeom>
      </xdr:spPr>
    </xdr:pic>
    <xdr:clientData/>
  </xdr:twoCellAnchor>
  <xdr:twoCellAnchor editAs="oneCell">
    <xdr:from>
      <xdr:col>6</xdr:col>
      <xdr:colOff>123825</xdr:colOff>
      <xdr:row>183</xdr:row>
      <xdr:rowOff>47626</xdr:rowOff>
    </xdr:from>
    <xdr:to>
      <xdr:col>6</xdr:col>
      <xdr:colOff>843825</xdr:colOff>
      <xdr:row>186</xdr:row>
      <xdr:rowOff>179626</xdr:rowOff>
    </xdr:to>
    <xdr:pic>
      <xdr:nvPicPr>
        <xdr:cNvPr id="9" name="Picture 8">
          <a:extLst>
            <a:ext uri="{FF2B5EF4-FFF2-40B4-BE49-F238E27FC236}">
              <a16:creationId xmlns:a16="http://schemas.microsoft.com/office/drawing/2014/main" id="{2CA817E2-9B13-FB40-6E09-2675D7ED44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72275" y="49872901"/>
          <a:ext cx="720000" cy="722550"/>
        </a:xfrm>
        <a:prstGeom prst="rect">
          <a:avLst/>
        </a:prstGeom>
      </xdr:spPr>
    </xdr:pic>
    <xdr:clientData/>
  </xdr:twoCellAnchor>
  <xdr:twoCellAnchor>
    <xdr:from>
      <xdr:col>1</xdr:col>
      <xdr:colOff>0</xdr:colOff>
      <xdr:row>14</xdr:row>
      <xdr:rowOff>61912</xdr:rowOff>
    </xdr:from>
    <xdr:to>
      <xdr:col>6</xdr:col>
      <xdr:colOff>0</xdr:colOff>
      <xdr:row>15</xdr:row>
      <xdr:rowOff>1362075</xdr:rowOff>
    </xdr:to>
    <xdr:graphicFrame macro="">
      <xdr:nvGraphicFramePr>
        <xdr:cNvPr id="10" name="Chart 9">
          <a:extLst>
            <a:ext uri="{FF2B5EF4-FFF2-40B4-BE49-F238E27FC236}">
              <a16:creationId xmlns:a16="http://schemas.microsoft.com/office/drawing/2014/main" id="{28FB94EE-4EF2-D13B-63F2-8065873065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266700</xdr:colOff>
      <xdr:row>15</xdr:row>
      <xdr:rowOff>1385887</xdr:rowOff>
    </xdr:from>
    <xdr:to>
      <xdr:col>2</xdr:col>
      <xdr:colOff>523875</xdr:colOff>
      <xdr:row>15</xdr:row>
      <xdr:rowOff>3438525</xdr:rowOff>
    </xdr:to>
    <xdr:graphicFrame macro="">
      <xdr:nvGraphicFramePr>
        <xdr:cNvPr id="11" name="Chart 10">
          <a:extLst>
            <a:ext uri="{FF2B5EF4-FFF2-40B4-BE49-F238E27FC236}">
              <a16:creationId xmlns:a16="http://schemas.microsoft.com/office/drawing/2014/main" id="{9A0C6D46-63EB-8A0D-FB9D-73BA2FDC5F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628649</xdr:colOff>
      <xdr:row>15</xdr:row>
      <xdr:rowOff>1419225</xdr:rowOff>
    </xdr:from>
    <xdr:to>
      <xdr:col>5</xdr:col>
      <xdr:colOff>857249</xdr:colOff>
      <xdr:row>15</xdr:row>
      <xdr:rowOff>3409950</xdr:rowOff>
    </xdr:to>
    <xdr:graphicFrame macro="">
      <xdr:nvGraphicFramePr>
        <xdr:cNvPr id="12" name="Chart 11">
          <a:extLst>
            <a:ext uri="{FF2B5EF4-FFF2-40B4-BE49-F238E27FC236}">
              <a16:creationId xmlns:a16="http://schemas.microsoft.com/office/drawing/2014/main" id="{2E7F7F76-0276-10B2-DFC6-A844B03C1C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2466975</xdr:colOff>
      <xdr:row>15</xdr:row>
      <xdr:rowOff>657225</xdr:rowOff>
    </xdr:from>
    <xdr:to>
      <xdr:col>2</xdr:col>
      <xdr:colOff>666750</xdr:colOff>
      <xdr:row>15</xdr:row>
      <xdr:rowOff>2114550</xdr:rowOff>
    </xdr:to>
    <xdr:sp macro="" textlink="">
      <xdr:nvSpPr>
        <xdr:cNvPr id="17" name="Freeform: Shape 16">
          <a:extLst>
            <a:ext uri="{FF2B5EF4-FFF2-40B4-BE49-F238E27FC236}">
              <a16:creationId xmlns:a16="http://schemas.microsoft.com/office/drawing/2014/main" id="{C6EB7D18-A167-5171-F958-DBD388B528F9}"/>
            </a:ext>
          </a:extLst>
        </xdr:cNvPr>
        <xdr:cNvSpPr/>
      </xdr:nvSpPr>
      <xdr:spPr>
        <a:xfrm>
          <a:off x="2686050" y="4457700"/>
          <a:ext cx="1162050" cy="1457325"/>
        </a:xfrm>
        <a:custGeom>
          <a:avLst/>
          <a:gdLst>
            <a:gd name="csX0" fmla="*/ 1152525 w 1162050"/>
            <a:gd name="csY0" fmla="*/ 0 h 1457325"/>
            <a:gd name="csX1" fmla="*/ 1162050 w 1162050"/>
            <a:gd name="csY1" fmla="*/ 1457325 h 1457325"/>
            <a:gd name="csX2" fmla="*/ 0 w 1162050"/>
            <a:gd name="csY2" fmla="*/ 1457325 h 1457325"/>
            <a:gd name="csX3" fmla="*/ 0 w 1162050"/>
            <a:gd name="csY3" fmla="*/ 1457325 h 1457325"/>
          </a:gdLst>
          <a:ahLst/>
          <a:cxnLst>
            <a:cxn ang="0">
              <a:pos x="csX0" y="csY0"/>
            </a:cxn>
            <a:cxn ang="0">
              <a:pos x="csX1" y="csY1"/>
            </a:cxn>
            <a:cxn ang="0">
              <a:pos x="csX2" y="csY2"/>
            </a:cxn>
            <a:cxn ang="0">
              <a:pos x="csX3" y="csY3"/>
            </a:cxn>
          </a:cxnLst>
          <a:rect l="l" t="t" r="r" b="b"/>
          <a:pathLst>
            <a:path w="1162050" h="1457325">
              <a:moveTo>
                <a:pt x="1152525" y="0"/>
              </a:moveTo>
              <a:lnTo>
                <a:pt x="1162050" y="1457325"/>
              </a:lnTo>
              <a:lnTo>
                <a:pt x="0" y="1457325"/>
              </a:lnTo>
              <a:lnTo>
                <a:pt x="0" y="1457325"/>
              </a:lnTo>
            </a:path>
          </a:pathLst>
        </a:custGeom>
        <a:ln>
          <a:headEnd type="oval"/>
          <a:tailEnd type="ova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t-EE" sz="1100"/>
        </a:p>
      </xdr:txBody>
    </xdr:sp>
    <xdr:clientData/>
  </xdr:twoCellAnchor>
  <xdr:twoCellAnchor>
    <xdr:from>
      <xdr:col>1</xdr:col>
      <xdr:colOff>2667000</xdr:colOff>
      <xdr:row>15</xdr:row>
      <xdr:rowOff>2476500</xdr:rowOff>
    </xdr:from>
    <xdr:to>
      <xdr:col>3</xdr:col>
      <xdr:colOff>485775</xdr:colOff>
      <xdr:row>15</xdr:row>
      <xdr:rowOff>2476500</xdr:rowOff>
    </xdr:to>
    <xdr:cxnSp macro="">
      <xdr:nvCxnSpPr>
        <xdr:cNvPr id="19" name="Straight Connector 18">
          <a:extLst>
            <a:ext uri="{FF2B5EF4-FFF2-40B4-BE49-F238E27FC236}">
              <a16:creationId xmlns:a16="http://schemas.microsoft.com/office/drawing/2014/main" id="{1B81B10E-1936-EA8F-A950-85DF798203C3}"/>
            </a:ext>
          </a:extLst>
        </xdr:cNvPr>
        <xdr:cNvCxnSpPr/>
      </xdr:nvCxnSpPr>
      <xdr:spPr>
        <a:xfrm>
          <a:off x="2886075" y="6276975"/>
          <a:ext cx="1762125" cy="0"/>
        </a:xfrm>
        <a:prstGeom prst="line">
          <a:avLst/>
        </a:prstGeom>
        <a:ln>
          <a:headEnd type="oval"/>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5</xdr:row>
      <xdr:rowOff>361957</xdr:rowOff>
    </xdr:from>
    <xdr:to>
      <xdr:col>1</xdr:col>
      <xdr:colOff>145255</xdr:colOff>
      <xdr:row>10</xdr:row>
      <xdr:rowOff>89297</xdr:rowOff>
    </xdr:to>
    <xdr:sp macro="" textlink="">
      <xdr:nvSpPr>
        <xdr:cNvPr id="23" name="Freeform: Shape 22">
          <a:extLst>
            <a:ext uri="{FF2B5EF4-FFF2-40B4-BE49-F238E27FC236}">
              <a16:creationId xmlns:a16="http://schemas.microsoft.com/office/drawing/2014/main" id="{6C4E6063-8A8C-814F-9C79-0F3E4838016B}"/>
            </a:ext>
          </a:extLst>
        </xdr:cNvPr>
        <xdr:cNvSpPr/>
      </xdr:nvSpPr>
      <xdr:spPr>
        <a:xfrm>
          <a:off x="38100" y="1704982"/>
          <a:ext cx="326230" cy="126086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6</xdr:row>
      <xdr:rowOff>85731</xdr:rowOff>
    </xdr:from>
    <xdr:to>
      <xdr:col>1</xdr:col>
      <xdr:colOff>154781</xdr:colOff>
      <xdr:row>9</xdr:row>
      <xdr:rowOff>89297</xdr:rowOff>
    </xdr:to>
    <xdr:sp macro="" textlink="">
      <xdr:nvSpPr>
        <xdr:cNvPr id="24" name="Freeform: Shape 23">
          <a:extLst>
            <a:ext uri="{FF2B5EF4-FFF2-40B4-BE49-F238E27FC236}">
              <a16:creationId xmlns:a16="http://schemas.microsoft.com/office/drawing/2014/main" id="{8BC5EC87-384B-176D-F69A-D35D280219D6}"/>
            </a:ext>
          </a:extLst>
        </xdr:cNvPr>
        <xdr:cNvSpPr/>
      </xdr:nvSpPr>
      <xdr:spPr>
        <a:xfrm>
          <a:off x="113110" y="1933581"/>
          <a:ext cx="260746" cy="870341"/>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1</xdr:col>
      <xdr:colOff>5954</xdr:colOff>
      <xdr:row>7</xdr:row>
      <xdr:rowOff>23812</xdr:rowOff>
    </xdr:from>
    <xdr:to>
      <xdr:col>1</xdr:col>
      <xdr:colOff>221954</xdr:colOff>
      <xdr:row>7</xdr:row>
      <xdr:rowOff>239812</xdr:rowOff>
    </xdr:to>
    <xdr:pic>
      <xdr:nvPicPr>
        <xdr:cNvPr id="26" name="Graphic 25" descr="Badge Question Mark outline">
          <a:extLst>
            <a:ext uri="{FF2B5EF4-FFF2-40B4-BE49-F238E27FC236}">
              <a16:creationId xmlns:a16="http://schemas.microsoft.com/office/drawing/2014/main" id="{782594F0-0586-AC45-1EAC-DFE8ED5783C1}"/>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6220" y="2202656"/>
          <a:ext cx="216000" cy="216000"/>
        </a:xfrm>
        <a:prstGeom prst="rect">
          <a:avLst/>
        </a:prstGeom>
      </xdr:spPr>
    </xdr:pic>
    <xdr:clientData/>
  </xdr:twoCellAnchor>
  <xdr:twoCellAnchor>
    <xdr:from>
      <xdr:col>0</xdr:col>
      <xdr:colOff>38100</xdr:colOff>
      <xdr:row>17</xdr:row>
      <xdr:rowOff>180975</xdr:rowOff>
    </xdr:from>
    <xdr:to>
      <xdr:col>1</xdr:col>
      <xdr:colOff>145255</xdr:colOff>
      <xdr:row>24</xdr:row>
      <xdr:rowOff>89296</xdr:rowOff>
    </xdr:to>
    <xdr:sp macro="" textlink="">
      <xdr:nvSpPr>
        <xdr:cNvPr id="27" name="Freeform: Shape 26">
          <a:extLst>
            <a:ext uri="{FF2B5EF4-FFF2-40B4-BE49-F238E27FC236}">
              <a16:creationId xmlns:a16="http://schemas.microsoft.com/office/drawing/2014/main" id="{003170DA-8881-492C-870C-B5C13FF7F94F}"/>
            </a:ext>
          </a:extLst>
        </xdr:cNvPr>
        <xdr:cNvSpPr/>
      </xdr:nvSpPr>
      <xdr:spPr>
        <a:xfrm>
          <a:off x="38100" y="7705725"/>
          <a:ext cx="326230" cy="216574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18</xdr:row>
      <xdr:rowOff>420290</xdr:rowOff>
    </xdr:from>
    <xdr:to>
      <xdr:col>1</xdr:col>
      <xdr:colOff>154781</xdr:colOff>
      <xdr:row>29</xdr:row>
      <xdr:rowOff>95250</xdr:rowOff>
    </xdr:to>
    <xdr:sp macro="" textlink="">
      <xdr:nvSpPr>
        <xdr:cNvPr id="28" name="Freeform: Shape 27">
          <a:extLst>
            <a:ext uri="{FF2B5EF4-FFF2-40B4-BE49-F238E27FC236}">
              <a16:creationId xmlns:a16="http://schemas.microsoft.com/office/drawing/2014/main" id="{BD190769-87E5-4320-A348-64D8B474D18E}"/>
            </a:ext>
          </a:extLst>
        </xdr:cNvPr>
        <xdr:cNvSpPr/>
      </xdr:nvSpPr>
      <xdr:spPr>
        <a:xfrm>
          <a:off x="113110" y="8564165"/>
          <a:ext cx="260746" cy="228481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1</xdr:col>
      <xdr:colOff>10583</xdr:colOff>
      <xdr:row>33</xdr:row>
      <xdr:rowOff>47486</xdr:rowOff>
    </xdr:from>
    <xdr:to>
      <xdr:col>1</xdr:col>
      <xdr:colOff>226583</xdr:colOff>
      <xdr:row>33</xdr:row>
      <xdr:rowOff>263486</xdr:rowOff>
    </xdr:to>
    <xdr:pic>
      <xdr:nvPicPr>
        <xdr:cNvPr id="29" name="Graphic 28" descr="Badge Question Mark outline">
          <a:extLst>
            <a:ext uri="{FF2B5EF4-FFF2-40B4-BE49-F238E27FC236}">
              <a16:creationId xmlns:a16="http://schemas.microsoft.com/office/drawing/2014/main" id="{4B2007F7-1DB4-45F2-93A2-B34CF301851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32833" y="11826736"/>
          <a:ext cx="216000" cy="216000"/>
        </a:xfrm>
        <a:prstGeom prst="rect">
          <a:avLst/>
        </a:prstGeom>
      </xdr:spPr>
    </xdr:pic>
    <xdr:clientData/>
  </xdr:twoCellAnchor>
  <xdr:twoCellAnchor>
    <xdr:from>
      <xdr:col>0</xdr:col>
      <xdr:colOff>38100</xdr:colOff>
      <xdr:row>18</xdr:row>
      <xdr:rowOff>254000</xdr:rowOff>
    </xdr:from>
    <xdr:to>
      <xdr:col>1</xdr:col>
      <xdr:colOff>114650</xdr:colOff>
      <xdr:row>18</xdr:row>
      <xdr:rowOff>254000</xdr:rowOff>
    </xdr:to>
    <xdr:cxnSp macro="">
      <xdr:nvCxnSpPr>
        <xdr:cNvPr id="32" name="Straight Connector 31">
          <a:extLst>
            <a:ext uri="{FF2B5EF4-FFF2-40B4-BE49-F238E27FC236}">
              <a16:creationId xmlns:a16="http://schemas.microsoft.com/office/drawing/2014/main" id="{BA11C3EF-CD1E-B0E8-9B50-990E936127A0}"/>
            </a:ext>
          </a:extLst>
        </xdr:cNvPr>
        <xdr:cNvCxnSpPr/>
      </xdr:nvCxnSpPr>
      <xdr:spPr>
        <a:xfrm>
          <a:off x="38100" y="8397875"/>
          <a:ext cx="2956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18</xdr:row>
      <xdr:rowOff>76200</xdr:rowOff>
    </xdr:from>
    <xdr:to>
      <xdr:col>1</xdr:col>
      <xdr:colOff>114650</xdr:colOff>
      <xdr:row>18</xdr:row>
      <xdr:rowOff>76200</xdr:rowOff>
    </xdr:to>
    <xdr:cxnSp macro="">
      <xdr:nvCxnSpPr>
        <xdr:cNvPr id="37" name="Straight Connector 36">
          <a:extLst>
            <a:ext uri="{FF2B5EF4-FFF2-40B4-BE49-F238E27FC236}">
              <a16:creationId xmlns:a16="http://schemas.microsoft.com/office/drawing/2014/main" id="{29118876-CF88-7DEA-2170-25CE6D7F6B2A}"/>
            </a:ext>
          </a:extLst>
        </xdr:cNvPr>
        <xdr:cNvCxnSpPr/>
      </xdr:nvCxnSpPr>
      <xdr:spPr>
        <a:xfrm>
          <a:off x="38100" y="8220075"/>
          <a:ext cx="2956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113110</xdr:colOff>
      <xdr:row>28</xdr:row>
      <xdr:rowOff>76200</xdr:rowOff>
    </xdr:from>
    <xdr:to>
      <xdr:col>1</xdr:col>
      <xdr:colOff>142860</xdr:colOff>
      <xdr:row>28</xdr:row>
      <xdr:rowOff>76200</xdr:rowOff>
    </xdr:to>
    <xdr:cxnSp macro="">
      <xdr:nvCxnSpPr>
        <xdr:cNvPr id="38" name="Straight Connector 37">
          <a:extLst>
            <a:ext uri="{FF2B5EF4-FFF2-40B4-BE49-F238E27FC236}">
              <a16:creationId xmlns:a16="http://schemas.microsoft.com/office/drawing/2014/main" id="{F42DC794-71FE-71AD-61EE-2F00FC725697}"/>
            </a:ext>
          </a:extLst>
        </xdr:cNvPr>
        <xdr:cNvCxnSpPr/>
      </xdr:nvCxnSpPr>
      <xdr:spPr>
        <a:xfrm>
          <a:off x="113110" y="10668000"/>
          <a:ext cx="2488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31</xdr:row>
      <xdr:rowOff>375708</xdr:rowOff>
    </xdr:from>
    <xdr:to>
      <xdr:col>1</xdr:col>
      <xdr:colOff>145255</xdr:colOff>
      <xdr:row>37</xdr:row>
      <xdr:rowOff>84667</xdr:rowOff>
    </xdr:to>
    <xdr:sp macro="" textlink="">
      <xdr:nvSpPr>
        <xdr:cNvPr id="39" name="Freeform: Shape 38">
          <a:extLst>
            <a:ext uri="{FF2B5EF4-FFF2-40B4-BE49-F238E27FC236}">
              <a16:creationId xmlns:a16="http://schemas.microsoft.com/office/drawing/2014/main" id="{E9296A53-0F73-EB53-E2BA-97511D902779}"/>
            </a:ext>
          </a:extLst>
        </xdr:cNvPr>
        <xdr:cNvSpPr/>
      </xdr:nvSpPr>
      <xdr:spPr>
        <a:xfrm>
          <a:off x="38100" y="11453283"/>
          <a:ext cx="326230" cy="125200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34</xdr:row>
      <xdr:rowOff>67734</xdr:rowOff>
    </xdr:from>
    <xdr:to>
      <xdr:col>1</xdr:col>
      <xdr:colOff>114650</xdr:colOff>
      <xdr:row>34</xdr:row>
      <xdr:rowOff>67734</xdr:rowOff>
    </xdr:to>
    <xdr:cxnSp macro="">
      <xdr:nvCxnSpPr>
        <xdr:cNvPr id="40" name="Straight Connector 39">
          <a:extLst>
            <a:ext uri="{FF2B5EF4-FFF2-40B4-BE49-F238E27FC236}">
              <a16:creationId xmlns:a16="http://schemas.microsoft.com/office/drawing/2014/main" id="{1D04F847-67B5-6056-F65F-BD549E8366B9}"/>
            </a:ext>
          </a:extLst>
        </xdr:cNvPr>
        <xdr:cNvCxnSpPr/>
      </xdr:nvCxnSpPr>
      <xdr:spPr>
        <a:xfrm>
          <a:off x="38100" y="12202584"/>
          <a:ext cx="2956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0</xdr:col>
      <xdr:colOff>213783</xdr:colOff>
      <xdr:row>47</xdr:row>
      <xdr:rowOff>47486</xdr:rowOff>
    </xdr:from>
    <xdr:to>
      <xdr:col>1</xdr:col>
      <xdr:colOff>207533</xdr:colOff>
      <xdr:row>47</xdr:row>
      <xdr:rowOff>263486</xdr:rowOff>
    </xdr:to>
    <xdr:pic>
      <xdr:nvPicPr>
        <xdr:cNvPr id="41" name="Graphic 40" descr="Badge Question Mark outline">
          <a:extLst>
            <a:ext uri="{FF2B5EF4-FFF2-40B4-BE49-F238E27FC236}">
              <a16:creationId xmlns:a16="http://schemas.microsoft.com/office/drawing/2014/main" id="{F9DF62EA-CED8-CBC1-26C2-38756047D71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13783" y="14982686"/>
          <a:ext cx="216000" cy="216000"/>
        </a:xfrm>
        <a:prstGeom prst="rect">
          <a:avLst/>
        </a:prstGeom>
      </xdr:spPr>
    </xdr:pic>
    <xdr:clientData/>
  </xdr:twoCellAnchor>
  <xdr:twoCellAnchor>
    <xdr:from>
      <xdr:col>0</xdr:col>
      <xdr:colOff>38100</xdr:colOff>
      <xdr:row>45</xdr:row>
      <xdr:rowOff>349251</xdr:rowOff>
    </xdr:from>
    <xdr:to>
      <xdr:col>1</xdr:col>
      <xdr:colOff>145255</xdr:colOff>
      <xdr:row>48</xdr:row>
      <xdr:rowOff>82551</xdr:rowOff>
    </xdr:to>
    <xdr:sp macro="" textlink="">
      <xdr:nvSpPr>
        <xdr:cNvPr id="42" name="Freeform: Shape 41">
          <a:extLst>
            <a:ext uri="{FF2B5EF4-FFF2-40B4-BE49-F238E27FC236}">
              <a16:creationId xmlns:a16="http://schemas.microsoft.com/office/drawing/2014/main" id="{8B90CFA8-1599-4AB9-932E-D4058BC4D5CF}"/>
            </a:ext>
          </a:extLst>
        </xdr:cNvPr>
        <xdr:cNvSpPr/>
      </xdr:nvSpPr>
      <xdr:spPr>
        <a:xfrm>
          <a:off x="38100" y="14265276"/>
          <a:ext cx="326230" cy="96202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46</xdr:row>
      <xdr:rowOff>285750</xdr:rowOff>
    </xdr:from>
    <xdr:to>
      <xdr:col>1</xdr:col>
      <xdr:colOff>154781</xdr:colOff>
      <xdr:row>58</xdr:row>
      <xdr:rowOff>95250</xdr:rowOff>
    </xdr:to>
    <xdr:sp macro="" textlink="">
      <xdr:nvSpPr>
        <xdr:cNvPr id="44" name="Freeform: Shape 43">
          <a:extLst>
            <a:ext uri="{FF2B5EF4-FFF2-40B4-BE49-F238E27FC236}">
              <a16:creationId xmlns:a16="http://schemas.microsoft.com/office/drawing/2014/main" id="{92284A4B-CC01-4756-A6AF-2F1D22706E30}"/>
            </a:ext>
          </a:extLst>
        </xdr:cNvPr>
        <xdr:cNvSpPr/>
      </xdr:nvSpPr>
      <xdr:spPr>
        <a:xfrm>
          <a:off x="113110" y="14706600"/>
          <a:ext cx="260746" cy="21526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49</xdr:row>
      <xdr:rowOff>82550</xdr:rowOff>
    </xdr:from>
    <xdr:to>
      <xdr:col>1</xdr:col>
      <xdr:colOff>142860</xdr:colOff>
      <xdr:row>49</xdr:row>
      <xdr:rowOff>82550</xdr:rowOff>
    </xdr:to>
    <xdr:cxnSp macro="">
      <xdr:nvCxnSpPr>
        <xdr:cNvPr id="45" name="Straight Connector 44">
          <a:extLst>
            <a:ext uri="{FF2B5EF4-FFF2-40B4-BE49-F238E27FC236}">
              <a16:creationId xmlns:a16="http://schemas.microsoft.com/office/drawing/2014/main" id="{0200AED1-6DD6-586A-E3DC-BF950EBDCA62}"/>
            </a:ext>
          </a:extLst>
        </xdr:cNvPr>
        <xdr:cNvCxnSpPr/>
      </xdr:nvCxnSpPr>
      <xdr:spPr>
        <a:xfrm>
          <a:off x="113110" y="15389225"/>
          <a:ext cx="2488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6350</xdr:colOff>
      <xdr:row>61</xdr:row>
      <xdr:rowOff>729053</xdr:rowOff>
    </xdr:from>
    <xdr:to>
      <xdr:col>1</xdr:col>
      <xdr:colOff>222350</xdr:colOff>
      <xdr:row>62</xdr:row>
      <xdr:rowOff>214803</xdr:rowOff>
    </xdr:to>
    <xdr:pic>
      <xdr:nvPicPr>
        <xdr:cNvPr id="46" name="Graphic 45" descr="Badge Question Mark outline">
          <a:extLst>
            <a:ext uri="{FF2B5EF4-FFF2-40B4-BE49-F238E27FC236}">
              <a16:creationId xmlns:a16="http://schemas.microsoft.com/office/drawing/2014/main" id="{43985053-5E6B-3808-5D9F-945DA99DFE1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8600" y="18233886"/>
          <a:ext cx="216000" cy="216000"/>
        </a:xfrm>
        <a:prstGeom prst="rect">
          <a:avLst/>
        </a:prstGeom>
      </xdr:spPr>
    </xdr:pic>
    <xdr:clientData/>
  </xdr:twoCellAnchor>
  <xdr:twoCellAnchor editAs="oneCell">
    <xdr:from>
      <xdr:col>2</xdr:col>
      <xdr:colOff>740834</xdr:colOff>
      <xdr:row>61</xdr:row>
      <xdr:rowOff>486833</xdr:rowOff>
    </xdr:from>
    <xdr:to>
      <xdr:col>4</xdr:col>
      <xdr:colOff>195793</xdr:colOff>
      <xdr:row>63</xdr:row>
      <xdr:rowOff>148167</xdr:rowOff>
    </xdr:to>
    <xdr:pic>
      <xdr:nvPicPr>
        <xdr:cNvPr id="48" name="Picture 47">
          <a:extLst>
            <a:ext uri="{FF2B5EF4-FFF2-40B4-BE49-F238E27FC236}">
              <a16:creationId xmlns:a16="http://schemas.microsoft.com/office/drawing/2014/main" id="{51563132-F1AF-12F5-7A3E-0691D9023E5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926417" y="17991666"/>
          <a:ext cx="1190626" cy="719668"/>
        </a:xfrm>
        <a:prstGeom prst="rect">
          <a:avLst/>
        </a:prstGeom>
      </xdr:spPr>
    </xdr:pic>
    <xdr:clientData/>
  </xdr:twoCellAnchor>
  <xdr:twoCellAnchor>
    <xdr:from>
      <xdr:col>0</xdr:col>
      <xdr:colOff>38100</xdr:colOff>
      <xdr:row>61</xdr:row>
      <xdr:rowOff>110066</xdr:rowOff>
    </xdr:from>
    <xdr:to>
      <xdr:col>1</xdr:col>
      <xdr:colOff>167216</xdr:colOff>
      <xdr:row>63</xdr:row>
      <xdr:rowOff>84666</xdr:rowOff>
    </xdr:to>
    <xdr:sp macro="" textlink="">
      <xdr:nvSpPr>
        <xdr:cNvPr id="49" name="Freeform: Shape 48">
          <a:extLst>
            <a:ext uri="{FF2B5EF4-FFF2-40B4-BE49-F238E27FC236}">
              <a16:creationId xmlns:a16="http://schemas.microsoft.com/office/drawing/2014/main" id="{8E0453CC-75F8-C582-5768-5FE502961682}"/>
            </a:ext>
          </a:extLst>
        </xdr:cNvPr>
        <xdr:cNvSpPr/>
      </xdr:nvSpPr>
      <xdr:spPr>
        <a:xfrm>
          <a:off x="38100" y="17702741"/>
          <a:ext cx="348191" cy="103187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61</xdr:row>
      <xdr:rowOff>427567</xdr:rowOff>
    </xdr:from>
    <xdr:to>
      <xdr:col>1</xdr:col>
      <xdr:colOff>154781</xdr:colOff>
      <xdr:row>79</xdr:row>
      <xdr:rowOff>84667</xdr:rowOff>
    </xdr:to>
    <xdr:sp macro="" textlink="">
      <xdr:nvSpPr>
        <xdr:cNvPr id="52" name="Freeform: Shape 51">
          <a:extLst>
            <a:ext uri="{FF2B5EF4-FFF2-40B4-BE49-F238E27FC236}">
              <a16:creationId xmlns:a16="http://schemas.microsoft.com/office/drawing/2014/main" id="{87EA2219-2E4E-4FDB-C8C0-74881944B9CE}"/>
            </a:ext>
          </a:extLst>
        </xdr:cNvPr>
        <xdr:cNvSpPr/>
      </xdr:nvSpPr>
      <xdr:spPr>
        <a:xfrm>
          <a:off x="113110" y="18020242"/>
          <a:ext cx="260746" cy="362902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75</xdr:row>
      <xdr:rowOff>76200</xdr:rowOff>
    </xdr:from>
    <xdr:to>
      <xdr:col>1</xdr:col>
      <xdr:colOff>142860</xdr:colOff>
      <xdr:row>75</xdr:row>
      <xdr:rowOff>76200</xdr:rowOff>
    </xdr:to>
    <xdr:cxnSp macro="">
      <xdr:nvCxnSpPr>
        <xdr:cNvPr id="53" name="Straight Connector 52">
          <a:extLst>
            <a:ext uri="{FF2B5EF4-FFF2-40B4-BE49-F238E27FC236}">
              <a16:creationId xmlns:a16="http://schemas.microsoft.com/office/drawing/2014/main" id="{CE11020C-EFD6-EF50-3A26-8752E316D0D2}"/>
            </a:ext>
          </a:extLst>
        </xdr:cNvPr>
        <xdr:cNvCxnSpPr/>
      </xdr:nvCxnSpPr>
      <xdr:spPr>
        <a:xfrm>
          <a:off x="113110" y="20993100"/>
          <a:ext cx="2488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0</xdr:colOff>
      <xdr:row>91</xdr:row>
      <xdr:rowOff>61912</xdr:rowOff>
    </xdr:from>
    <xdr:to>
      <xdr:col>6</xdr:col>
      <xdr:colOff>0</xdr:colOff>
      <xdr:row>92</xdr:row>
      <xdr:rowOff>1362075</xdr:rowOff>
    </xdr:to>
    <xdr:graphicFrame macro="">
      <xdr:nvGraphicFramePr>
        <xdr:cNvPr id="61" name="Chart 60">
          <a:extLst>
            <a:ext uri="{FF2B5EF4-FFF2-40B4-BE49-F238E27FC236}">
              <a16:creationId xmlns:a16="http://schemas.microsoft.com/office/drawing/2014/main" id="{AB7696BF-024E-4FBC-8B0A-2F2ACA0F85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266700</xdr:colOff>
      <xdr:row>92</xdr:row>
      <xdr:rowOff>1385887</xdr:rowOff>
    </xdr:from>
    <xdr:to>
      <xdr:col>2</xdr:col>
      <xdr:colOff>523875</xdr:colOff>
      <xdr:row>92</xdr:row>
      <xdr:rowOff>3438525</xdr:rowOff>
    </xdr:to>
    <xdr:graphicFrame macro="">
      <xdr:nvGraphicFramePr>
        <xdr:cNvPr id="62" name="Chart 61">
          <a:extLst>
            <a:ext uri="{FF2B5EF4-FFF2-40B4-BE49-F238E27FC236}">
              <a16:creationId xmlns:a16="http://schemas.microsoft.com/office/drawing/2014/main" id="{DC1A9987-C37D-477B-9AD8-D99909F4B8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604837</xdr:colOff>
      <xdr:row>92</xdr:row>
      <xdr:rowOff>1458913</xdr:rowOff>
    </xdr:from>
    <xdr:to>
      <xdr:col>5</xdr:col>
      <xdr:colOff>833437</xdr:colOff>
      <xdr:row>92</xdr:row>
      <xdr:rowOff>3449638</xdr:rowOff>
    </xdr:to>
    <xdr:graphicFrame macro="">
      <xdr:nvGraphicFramePr>
        <xdr:cNvPr id="63" name="Chart 62">
          <a:extLst>
            <a:ext uri="{FF2B5EF4-FFF2-40B4-BE49-F238E27FC236}">
              <a16:creationId xmlns:a16="http://schemas.microsoft.com/office/drawing/2014/main" id="{F7D8CD20-3CA4-43B0-9EE5-44786C553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2466976</xdr:colOff>
      <xdr:row>92</xdr:row>
      <xdr:rowOff>657225</xdr:rowOff>
    </xdr:from>
    <xdr:to>
      <xdr:col>2</xdr:col>
      <xdr:colOff>484188</xdr:colOff>
      <xdr:row>92</xdr:row>
      <xdr:rowOff>2114550</xdr:rowOff>
    </xdr:to>
    <xdr:sp macro="" textlink="">
      <xdr:nvSpPr>
        <xdr:cNvPr id="64" name="Freeform: Shape 63">
          <a:extLst>
            <a:ext uri="{FF2B5EF4-FFF2-40B4-BE49-F238E27FC236}">
              <a16:creationId xmlns:a16="http://schemas.microsoft.com/office/drawing/2014/main" id="{E11FB5A1-C83F-4A73-B628-EE6D334FB777}"/>
            </a:ext>
          </a:extLst>
        </xdr:cNvPr>
        <xdr:cNvSpPr/>
      </xdr:nvSpPr>
      <xdr:spPr>
        <a:xfrm>
          <a:off x="2689226" y="25493663"/>
          <a:ext cx="977900" cy="1457325"/>
        </a:xfrm>
        <a:custGeom>
          <a:avLst/>
          <a:gdLst>
            <a:gd name="csX0" fmla="*/ 1152525 w 1162050"/>
            <a:gd name="csY0" fmla="*/ 0 h 1457325"/>
            <a:gd name="csX1" fmla="*/ 1162050 w 1162050"/>
            <a:gd name="csY1" fmla="*/ 1457325 h 1457325"/>
            <a:gd name="csX2" fmla="*/ 0 w 1162050"/>
            <a:gd name="csY2" fmla="*/ 1457325 h 1457325"/>
            <a:gd name="csX3" fmla="*/ 0 w 1162050"/>
            <a:gd name="csY3" fmla="*/ 1457325 h 1457325"/>
          </a:gdLst>
          <a:ahLst/>
          <a:cxnLst>
            <a:cxn ang="0">
              <a:pos x="csX0" y="csY0"/>
            </a:cxn>
            <a:cxn ang="0">
              <a:pos x="csX1" y="csY1"/>
            </a:cxn>
            <a:cxn ang="0">
              <a:pos x="csX2" y="csY2"/>
            </a:cxn>
            <a:cxn ang="0">
              <a:pos x="csX3" y="csY3"/>
            </a:cxn>
          </a:cxnLst>
          <a:rect l="l" t="t" r="r" b="b"/>
          <a:pathLst>
            <a:path w="1162050" h="1457325">
              <a:moveTo>
                <a:pt x="1152525" y="0"/>
              </a:moveTo>
              <a:lnTo>
                <a:pt x="1162050" y="1457325"/>
              </a:lnTo>
              <a:lnTo>
                <a:pt x="0" y="1457325"/>
              </a:lnTo>
              <a:lnTo>
                <a:pt x="0" y="1457325"/>
              </a:lnTo>
            </a:path>
          </a:pathLst>
        </a:custGeom>
        <a:ln>
          <a:headEnd type="oval"/>
          <a:tailEnd type="ova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t-EE" sz="1100"/>
        </a:p>
      </xdr:txBody>
    </xdr:sp>
    <xdr:clientData/>
  </xdr:twoCellAnchor>
  <xdr:twoCellAnchor>
    <xdr:from>
      <xdr:col>1</xdr:col>
      <xdr:colOff>2667000</xdr:colOff>
      <xdr:row>92</xdr:row>
      <xdr:rowOff>2476500</xdr:rowOff>
    </xdr:from>
    <xdr:to>
      <xdr:col>3</xdr:col>
      <xdr:colOff>485775</xdr:colOff>
      <xdr:row>92</xdr:row>
      <xdr:rowOff>2476500</xdr:rowOff>
    </xdr:to>
    <xdr:cxnSp macro="">
      <xdr:nvCxnSpPr>
        <xdr:cNvPr id="65" name="Straight Connector 64">
          <a:extLst>
            <a:ext uri="{FF2B5EF4-FFF2-40B4-BE49-F238E27FC236}">
              <a16:creationId xmlns:a16="http://schemas.microsoft.com/office/drawing/2014/main" id="{F1F6C88B-BBAF-45A3-8036-295979D3D971}"/>
            </a:ext>
          </a:extLst>
        </xdr:cNvPr>
        <xdr:cNvCxnSpPr/>
      </xdr:nvCxnSpPr>
      <xdr:spPr>
        <a:xfrm>
          <a:off x="2889250" y="6143625"/>
          <a:ext cx="1644650" cy="0"/>
        </a:xfrm>
        <a:prstGeom prst="line">
          <a:avLst/>
        </a:prstGeom>
        <a:ln>
          <a:headEnd type="oval"/>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23812</xdr:colOff>
      <xdr:row>84</xdr:row>
      <xdr:rowOff>23813</xdr:rowOff>
    </xdr:from>
    <xdr:to>
      <xdr:col>1</xdr:col>
      <xdr:colOff>239812</xdr:colOff>
      <xdr:row>84</xdr:row>
      <xdr:rowOff>239813</xdr:rowOff>
    </xdr:to>
    <xdr:pic>
      <xdr:nvPicPr>
        <xdr:cNvPr id="66" name="Graphic 65" descr="Badge Question Mark outline">
          <a:extLst>
            <a:ext uri="{FF2B5EF4-FFF2-40B4-BE49-F238E27FC236}">
              <a16:creationId xmlns:a16="http://schemas.microsoft.com/office/drawing/2014/main" id="{510A60FB-DA45-48E8-888C-2DFCA6E159C5}"/>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46062" y="22796501"/>
          <a:ext cx="216000" cy="216000"/>
        </a:xfrm>
        <a:prstGeom prst="rect">
          <a:avLst/>
        </a:prstGeom>
      </xdr:spPr>
    </xdr:pic>
    <xdr:clientData/>
  </xdr:twoCellAnchor>
  <xdr:oneCellAnchor>
    <xdr:from>
      <xdr:col>1</xdr:col>
      <xdr:colOff>6350</xdr:colOff>
      <xdr:row>121</xdr:row>
      <xdr:rowOff>729053</xdr:rowOff>
    </xdr:from>
    <xdr:ext cx="216000" cy="216000"/>
    <xdr:pic>
      <xdr:nvPicPr>
        <xdr:cNvPr id="68" name="Graphic 67" descr="Badge Question Mark outline">
          <a:extLst>
            <a:ext uri="{FF2B5EF4-FFF2-40B4-BE49-F238E27FC236}">
              <a16:creationId xmlns:a16="http://schemas.microsoft.com/office/drawing/2014/main" id="{54FA8AB5-4C52-4DAB-A3D2-FBA4749F13B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8600" y="23501741"/>
          <a:ext cx="216000" cy="216000"/>
        </a:xfrm>
        <a:prstGeom prst="rect">
          <a:avLst/>
        </a:prstGeom>
      </xdr:spPr>
    </xdr:pic>
    <xdr:clientData/>
  </xdr:oneCellAnchor>
  <xdr:twoCellAnchor>
    <xdr:from>
      <xdr:col>0</xdr:col>
      <xdr:colOff>38100</xdr:colOff>
      <xdr:row>82</xdr:row>
      <xdr:rowOff>365125</xdr:rowOff>
    </xdr:from>
    <xdr:to>
      <xdr:col>1</xdr:col>
      <xdr:colOff>149221</xdr:colOff>
      <xdr:row>87</xdr:row>
      <xdr:rowOff>71437</xdr:rowOff>
    </xdr:to>
    <xdr:sp macro="" textlink="">
      <xdr:nvSpPr>
        <xdr:cNvPr id="69" name="Freeform: Shape 68">
          <a:extLst>
            <a:ext uri="{FF2B5EF4-FFF2-40B4-BE49-F238E27FC236}">
              <a16:creationId xmlns:a16="http://schemas.microsoft.com/office/drawing/2014/main" id="{C08447EC-6ECC-49D8-B0BF-301B2FFEC7E8}"/>
            </a:ext>
          </a:extLst>
        </xdr:cNvPr>
        <xdr:cNvSpPr/>
      </xdr:nvSpPr>
      <xdr:spPr>
        <a:xfrm>
          <a:off x="38100" y="22682200"/>
          <a:ext cx="330196" cy="147796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83</xdr:row>
      <xdr:rowOff>136521</xdr:rowOff>
    </xdr:from>
    <xdr:to>
      <xdr:col>1</xdr:col>
      <xdr:colOff>154781</xdr:colOff>
      <xdr:row>86</xdr:row>
      <xdr:rowOff>95250</xdr:rowOff>
    </xdr:to>
    <xdr:sp macro="" textlink="">
      <xdr:nvSpPr>
        <xdr:cNvPr id="70" name="Freeform: Shape 69">
          <a:extLst>
            <a:ext uri="{FF2B5EF4-FFF2-40B4-BE49-F238E27FC236}">
              <a16:creationId xmlns:a16="http://schemas.microsoft.com/office/drawing/2014/main" id="{159C33A4-59DF-4CCA-91DE-8BF49603DD11}"/>
            </a:ext>
          </a:extLst>
        </xdr:cNvPr>
        <xdr:cNvSpPr/>
      </xdr:nvSpPr>
      <xdr:spPr>
        <a:xfrm>
          <a:off x="113110" y="22958421"/>
          <a:ext cx="260746" cy="106362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93</xdr:row>
      <xdr:rowOff>325438</xdr:rowOff>
    </xdr:from>
    <xdr:to>
      <xdr:col>1</xdr:col>
      <xdr:colOff>145255</xdr:colOff>
      <xdr:row>100</xdr:row>
      <xdr:rowOff>75008</xdr:rowOff>
    </xdr:to>
    <xdr:sp macro="" textlink="">
      <xdr:nvSpPr>
        <xdr:cNvPr id="78" name="Freeform: Shape 77">
          <a:extLst>
            <a:ext uri="{FF2B5EF4-FFF2-40B4-BE49-F238E27FC236}">
              <a16:creationId xmlns:a16="http://schemas.microsoft.com/office/drawing/2014/main" id="{D42ECA03-02C0-4535-8B4A-93E62A2E1681}"/>
            </a:ext>
          </a:extLst>
        </xdr:cNvPr>
        <xdr:cNvSpPr/>
      </xdr:nvSpPr>
      <xdr:spPr>
        <a:xfrm>
          <a:off x="38100" y="28900438"/>
          <a:ext cx="326230" cy="200699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94</xdr:row>
      <xdr:rowOff>412749</xdr:rowOff>
    </xdr:from>
    <xdr:to>
      <xdr:col>1</xdr:col>
      <xdr:colOff>154781</xdr:colOff>
      <xdr:row>105</xdr:row>
      <xdr:rowOff>79375</xdr:rowOff>
    </xdr:to>
    <xdr:sp macro="" textlink="">
      <xdr:nvSpPr>
        <xdr:cNvPr id="79" name="Freeform: Shape 78">
          <a:extLst>
            <a:ext uri="{FF2B5EF4-FFF2-40B4-BE49-F238E27FC236}">
              <a16:creationId xmlns:a16="http://schemas.microsoft.com/office/drawing/2014/main" id="{6F4842DA-9740-45CC-B460-413EFF095B17}"/>
            </a:ext>
          </a:extLst>
        </xdr:cNvPr>
        <xdr:cNvSpPr/>
      </xdr:nvSpPr>
      <xdr:spPr>
        <a:xfrm>
          <a:off x="113110" y="29606874"/>
          <a:ext cx="260746" cy="227647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94</xdr:row>
      <xdr:rowOff>247645</xdr:rowOff>
    </xdr:from>
    <xdr:to>
      <xdr:col>1</xdr:col>
      <xdr:colOff>114650</xdr:colOff>
      <xdr:row>94</xdr:row>
      <xdr:rowOff>247645</xdr:rowOff>
    </xdr:to>
    <xdr:cxnSp macro="">
      <xdr:nvCxnSpPr>
        <xdr:cNvPr id="80" name="Straight Connector 79">
          <a:extLst>
            <a:ext uri="{FF2B5EF4-FFF2-40B4-BE49-F238E27FC236}">
              <a16:creationId xmlns:a16="http://schemas.microsoft.com/office/drawing/2014/main" id="{7F52F166-308C-46FF-99F2-0B0A0A38D6A7}"/>
            </a:ext>
          </a:extLst>
        </xdr:cNvPr>
        <xdr:cNvCxnSpPr/>
      </xdr:nvCxnSpPr>
      <xdr:spPr>
        <a:xfrm>
          <a:off x="38100" y="29441770"/>
          <a:ext cx="2956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94</xdr:row>
      <xdr:rowOff>69845</xdr:rowOff>
    </xdr:from>
    <xdr:to>
      <xdr:col>1</xdr:col>
      <xdr:colOff>114650</xdr:colOff>
      <xdr:row>94</xdr:row>
      <xdr:rowOff>69845</xdr:rowOff>
    </xdr:to>
    <xdr:cxnSp macro="">
      <xdr:nvCxnSpPr>
        <xdr:cNvPr id="81" name="Straight Connector 80">
          <a:extLst>
            <a:ext uri="{FF2B5EF4-FFF2-40B4-BE49-F238E27FC236}">
              <a16:creationId xmlns:a16="http://schemas.microsoft.com/office/drawing/2014/main" id="{CD042352-3174-4AC8-AC3A-1B601AB392FF}"/>
            </a:ext>
          </a:extLst>
        </xdr:cNvPr>
        <xdr:cNvCxnSpPr/>
      </xdr:nvCxnSpPr>
      <xdr:spPr>
        <a:xfrm>
          <a:off x="38100" y="29263970"/>
          <a:ext cx="2956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0</xdr:colOff>
      <xdr:row>109</xdr:row>
      <xdr:rowOff>0</xdr:rowOff>
    </xdr:from>
    <xdr:to>
      <xdr:col>1</xdr:col>
      <xdr:colOff>216000</xdr:colOff>
      <xdr:row>109</xdr:row>
      <xdr:rowOff>216000</xdr:rowOff>
    </xdr:to>
    <xdr:pic>
      <xdr:nvPicPr>
        <xdr:cNvPr id="83" name="Graphic 82" descr="Badge Question Mark outline">
          <a:extLst>
            <a:ext uri="{FF2B5EF4-FFF2-40B4-BE49-F238E27FC236}">
              <a16:creationId xmlns:a16="http://schemas.microsoft.com/office/drawing/2014/main" id="{C9A7FA0B-83FF-4ACE-9A77-280FACBE3A0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2250" y="32543750"/>
          <a:ext cx="216000" cy="216000"/>
        </a:xfrm>
        <a:prstGeom prst="rect">
          <a:avLst/>
        </a:prstGeom>
      </xdr:spPr>
    </xdr:pic>
    <xdr:clientData/>
  </xdr:twoCellAnchor>
  <xdr:twoCellAnchor>
    <xdr:from>
      <xdr:col>0</xdr:col>
      <xdr:colOff>38100</xdr:colOff>
      <xdr:row>107</xdr:row>
      <xdr:rowOff>388937</xdr:rowOff>
    </xdr:from>
    <xdr:to>
      <xdr:col>1</xdr:col>
      <xdr:colOff>145255</xdr:colOff>
      <xdr:row>114</xdr:row>
      <xdr:rowOff>55561</xdr:rowOff>
    </xdr:to>
    <xdr:sp macro="" textlink="">
      <xdr:nvSpPr>
        <xdr:cNvPr id="84" name="Freeform: Shape 83">
          <a:extLst>
            <a:ext uri="{FF2B5EF4-FFF2-40B4-BE49-F238E27FC236}">
              <a16:creationId xmlns:a16="http://schemas.microsoft.com/office/drawing/2014/main" id="{5879DF10-9DFA-4DF5-9212-E7411682947F}"/>
            </a:ext>
          </a:extLst>
        </xdr:cNvPr>
        <xdr:cNvSpPr/>
      </xdr:nvSpPr>
      <xdr:spPr>
        <a:xfrm>
          <a:off x="38100" y="32516762"/>
          <a:ext cx="326230" cy="152399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120</xdr:row>
      <xdr:rowOff>374649</xdr:rowOff>
    </xdr:from>
    <xdr:to>
      <xdr:col>1</xdr:col>
      <xdr:colOff>145255</xdr:colOff>
      <xdr:row>123</xdr:row>
      <xdr:rowOff>87312</xdr:rowOff>
    </xdr:to>
    <xdr:sp macro="" textlink="">
      <xdr:nvSpPr>
        <xdr:cNvPr id="86" name="Freeform: Shape 85">
          <a:extLst>
            <a:ext uri="{FF2B5EF4-FFF2-40B4-BE49-F238E27FC236}">
              <a16:creationId xmlns:a16="http://schemas.microsoft.com/office/drawing/2014/main" id="{EAB278C8-4A97-5595-DDFE-9E283580958A}"/>
            </a:ext>
          </a:extLst>
        </xdr:cNvPr>
        <xdr:cNvSpPr/>
      </xdr:nvSpPr>
      <xdr:spPr>
        <a:xfrm>
          <a:off x="38100" y="35331399"/>
          <a:ext cx="326230" cy="103663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oneCellAnchor>
    <xdr:from>
      <xdr:col>1</xdr:col>
      <xdr:colOff>6350</xdr:colOff>
      <xdr:row>136</xdr:row>
      <xdr:rowOff>729053</xdr:rowOff>
    </xdr:from>
    <xdr:ext cx="216000" cy="216000"/>
    <xdr:pic>
      <xdr:nvPicPr>
        <xdr:cNvPr id="87" name="Graphic 86" descr="Badge Question Mark outline">
          <a:extLst>
            <a:ext uri="{FF2B5EF4-FFF2-40B4-BE49-F238E27FC236}">
              <a16:creationId xmlns:a16="http://schemas.microsoft.com/office/drawing/2014/main" id="{523F2A01-16CA-4D80-B8C2-11B8B982A41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8600" y="36082678"/>
          <a:ext cx="216000" cy="216000"/>
        </a:xfrm>
        <a:prstGeom prst="rect">
          <a:avLst/>
        </a:prstGeom>
      </xdr:spPr>
    </xdr:pic>
    <xdr:clientData/>
  </xdr:oneCellAnchor>
  <xdr:twoCellAnchor editAs="oneCell">
    <xdr:from>
      <xdr:col>2</xdr:col>
      <xdr:colOff>703790</xdr:colOff>
      <xdr:row>136</xdr:row>
      <xdr:rowOff>221190</xdr:rowOff>
    </xdr:from>
    <xdr:to>
      <xdr:col>4</xdr:col>
      <xdr:colOff>158749</xdr:colOff>
      <xdr:row>139</xdr:row>
      <xdr:rowOff>33337</xdr:rowOff>
    </xdr:to>
    <xdr:pic>
      <xdr:nvPicPr>
        <xdr:cNvPr id="88" name="Picture 87">
          <a:extLst>
            <a:ext uri="{FF2B5EF4-FFF2-40B4-BE49-F238E27FC236}">
              <a16:creationId xmlns:a16="http://schemas.microsoft.com/office/drawing/2014/main" id="{529AC7D8-211C-4A5A-9A7B-811970518B4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886728" y="38821253"/>
          <a:ext cx="1185334" cy="717022"/>
        </a:xfrm>
        <a:prstGeom prst="rect">
          <a:avLst/>
        </a:prstGeom>
      </xdr:spPr>
    </xdr:pic>
    <xdr:clientData/>
  </xdr:twoCellAnchor>
  <xdr:twoCellAnchor>
    <xdr:from>
      <xdr:col>0</xdr:col>
      <xdr:colOff>38100</xdr:colOff>
      <xdr:row>136</xdr:row>
      <xdr:rowOff>127000</xdr:rowOff>
    </xdr:from>
    <xdr:to>
      <xdr:col>1</xdr:col>
      <xdr:colOff>141288</xdr:colOff>
      <xdr:row>138</xdr:row>
      <xdr:rowOff>71437</xdr:rowOff>
    </xdr:to>
    <xdr:sp macro="" textlink="">
      <xdr:nvSpPr>
        <xdr:cNvPr id="89" name="Freeform: Shape 88">
          <a:extLst>
            <a:ext uri="{FF2B5EF4-FFF2-40B4-BE49-F238E27FC236}">
              <a16:creationId xmlns:a16="http://schemas.microsoft.com/office/drawing/2014/main" id="{F11BA771-B69F-4E0D-B8DF-1A74C64024A4}"/>
            </a:ext>
          </a:extLst>
        </xdr:cNvPr>
        <xdr:cNvSpPr/>
      </xdr:nvSpPr>
      <xdr:spPr>
        <a:xfrm>
          <a:off x="38100" y="38874700"/>
          <a:ext cx="322263" cy="68738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oneCellAnchor>
    <xdr:from>
      <xdr:col>1</xdr:col>
      <xdr:colOff>15875</xdr:colOff>
      <xdr:row>152</xdr:row>
      <xdr:rowOff>1978</xdr:rowOff>
    </xdr:from>
    <xdr:ext cx="216000" cy="216000"/>
    <xdr:pic>
      <xdr:nvPicPr>
        <xdr:cNvPr id="90" name="Graphic 89" descr="Badge Question Mark outline">
          <a:extLst>
            <a:ext uri="{FF2B5EF4-FFF2-40B4-BE49-F238E27FC236}">
              <a16:creationId xmlns:a16="http://schemas.microsoft.com/office/drawing/2014/main" id="{494F4CBC-884B-CA64-D16C-5605FEC4334E}"/>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38125" y="42896228"/>
          <a:ext cx="216000" cy="216000"/>
        </a:xfrm>
        <a:prstGeom prst="rect">
          <a:avLst/>
        </a:prstGeom>
      </xdr:spPr>
    </xdr:pic>
    <xdr:clientData/>
  </xdr:oneCellAnchor>
  <xdr:twoCellAnchor>
    <xdr:from>
      <xdr:col>0</xdr:col>
      <xdr:colOff>113110</xdr:colOff>
      <xdr:row>151</xdr:row>
      <xdr:rowOff>446088</xdr:rowOff>
    </xdr:from>
    <xdr:to>
      <xdr:col>1</xdr:col>
      <xdr:colOff>167085</xdr:colOff>
      <xdr:row>165</xdr:row>
      <xdr:rowOff>127000</xdr:rowOff>
    </xdr:to>
    <xdr:sp macro="" textlink="">
      <xdr:nvSpPr>
        <xdr:cNvPr id="91" name="Freeform: Shape 90">
          <a:extLst>
            <a:ext uri="{FF2B5EF4-FFF2-40B4-BE49-F238E27FC236}">
              <a16:creationId xmlns:a16="http://schemas.microsoft.com/office/drawing/2014/main" id="{1838B5A1-4193-F252-A5AF-37E583530D6C}"/>
            </a:ext>
          </a:extLst>
        </xdr:cNvPr>
        <xdr:cNvSpPr/>
      </xdr:nvSpPr>
      <xdr:spPr>
        <a:xfrm>
          <a:off x="113110" y="42651363"/>
          <a:ext cx="273050" cy="319563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150</xdr:row>
      <xdr:rowOff>266701</xdr:rowOff>
    </xdr:from>
    <xdr:to>
      <xdr:col>1</xdr:col>
      <xdr:colOff>145255</xdr:colOff>
      <xdr:row>155</xdr:row>
      <xdr:rowOff>63500</xdr:rowOff>
    </xdr:to>
    <xdr:sp macro="" textlink="">
      <xdr:nvSpPr>
        <xdr:cNvPr id="92" name="Freeform: Shape 91">
          <a:extLst>
            <a:ext uri="{FF2B5EF4-FFF2-40B4-BE49-F238E27FC236}">
              <a16:creationId xmlns:a16="http://schemas.microsoft.com/office/drawing/2014/main" id="{F278FD1C-285E-4BC4-B625-33EA6669A953}"/>
            </a:ext>
          </a:extLst>
        </xdr:cNvPr>
        <xdr:cNvSpPr/>
      </xdr:nvSpPr>
      <xdr:spPr>
        <a:xfrm>
          <a:off x="38100" y="42081451"/>
          <a:ext cx="326230" cy="159702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157</xdr:row>
      <xdr:rowOff>87313</xdr:rowOff>
    </xdr:from>
    <xdr:to>
      <xdr:col>1</xdr:col>
      <xdr:colOff>142860</xdr:colOff>
      <xdr:row>157</xdr:row>
      <xdr:rowOff>87313</xdr:rowOff>
    </xdr:to>
    <xdr:cxnSp macro="">
      <xdr:nvCxnSpPr>
        <xdr:cNvPr id="94" name="Straight Connector 93">
          <a:extLst>
            <a:ext uri="{FF2B5EF4-FFF2-40B4-BE49-F238E27FC236}">
              <a16:creationId xmlns:a16="http://schemas.microsoft.com/office/drawing/2014/main" id="{6F484322-FA60-4DAC-A6C9-037DC1B3A33F}"/>
            </a:ext>
          </a:extLst>
        </xdr:cNvPr>
        <xdr:cNvCxnSpPr/>
      </xdr:nvCxnSpPr>
      <xdr:spPr>
        <a:xfrm>
          <a:off x="113110" y="44026138"/>
          <a:ext cx="248825"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15875</xdr:colOff>
      <xdr:row>170</xdr:row>
      <xdr:rowOff>55562</xdr:rowOff>
    </xdr:from>
    <xdr:ext cx="216000" cy="216000"/>
    <xdr:pic>
      <xdr:nvPicPr>
        <xdr:cNvPr id="95" name="Graphic 94" descr="Badge Question Mark outline">
          <a:extLst>
            <a:ext uri="{FF2B5EF4-FFF2-40B4-BE49-F238E27FC236}">
              <a16:creationId xmlns:a16="http://schemas.microsoft.com/office/drawing/2014/main" id="{212E1FEC-9CEC-45E7-A778-B86BF4FBF379}"/>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38125" y="47394812"/>
          <a:ext cx="216000" cy="216000"/>
        </a:xfrm>
        <a:prstGeom prst="rect">
          <a:avLst/>
        </a:prstGeom>
      </xdr:spPr>
    </xdr:pic>
    <xdr:clientData/>
  </xdr:oneCellAnchor>
  <xdr:twoCellAnchor>
    <xdr:from>
      <xdr:col>0</xdr:col>
      <xdr:colOff>52389</xdr:colOff>
      <xdr:row>169</xdr:row>
      <xdr:rowOff>127000</xdr:rowOff>
    </xdr:from>
    <xdr:to>
      <xdr:col>1</xdr:col>
      <xdr:colOff>106364</xdr:colOff>
      <xdr:row>172</xdr:row>
      <xdr:rowOff>71438</xdr:rowOff>
    </xdr:to>
    <xdr:sp macro="" textlink="">
      <xdr:nvSpPr>
        <xdr:cNvPr id="96" name="Freeform: Shape 95">
          <a:extLst>
            <a:ext uri="{FF2B5EF4-FFF2-40B4-BE49-F238E27FC236}">
              <a16:creationId xmlns:a16="http://schemas.microsoft.com/office/drawing/2014/main" id="{193F4C91-A719-4511-97F3-0E8A76F1E3E0}"/>
            </a:ext>
          </a:extLst>
        </xdr:cNvPr>
        <xdr:cNvSpPr/>
      </xdr:nvSpPr>
      <xdr:spPr>
        <a:xfrm>
          <a:off x="52389" y="47113825"/>
          <a:ext cx="273050" cy="86836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169</xdr:row>
      <xdr:rowOff>279399</xdr:rowOff>
    </xdr:from>
    <xdr:to>
      <xdr:col>1</xdr:col>
      <xdr:colOff>95647</xdr:colOff>
      <xdr:row>178</xdr:row>
      <xdr:rowOff>79374</xdr:rowOff>
    </xdr:to>
    <xdr:sp macro="" textlink="">
      <xdr:nvSpPr>
        <xdr:cNvPr id="97" name="Freeform: Shape 96">
          <a:extLst>
            <a:ext uri="{FF2B5EF4-FFF2-40B4-BE49-F238E27FC236}">
              <a16:creationId xmlns:a16="http://schemas.microsoft.com/office/drawing/2014/main" id="{5CCABF35-1C8B-3201-92A2-68894AC0CBFC}"/>
            </a:ext>
          </a:extLst>
        </xdr:cNvPr>
        <xdr:cNvSpPr/>
      </xdr:nvSpPr>
      <xdr:spPr>
        <a:xfrm>
          <a:off x="113110" y="47201014"/>
          <a:ext cx="202345" cy="169764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oneCellAnchor>
    <xdr:from>
      <xdr:col>1</xdr:col>
      <xdr:colOff>25400</xdr:colOff>
      <xdr:row>190</xdr:row>
      <xdr:rowOff>1587</xdr:rowOff>
    </xdr:from>
    <xdr:ext cx="216000" cy="216000"/>
    <xdr:pic>
      <xdr:nvPicPr>
        <xdr:cNvPr id="98" name="Graphic 97" descr="Badge Question Mark outline">
          <a:extLst>
            <a:ext uri="{FF2B5EF4-FFF2-40B4-BE49-F238E27FC236}">
              <a16:creationId xmlns:a16="http://schemas.microsoft.com/office/drawing/2014/main" id="{E710B8DC-29D9-6932-D65B-C0FD034F0B06}"/>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247650" y="51547712"/>
          <a:ext cx="216000" cy="216000"/>
        </a:xfrm>
        <a:prstGeom prst="rect">
          <a:avLst/>
        </a:prstGeom>
      </xdr:spPr>
    </xdr:pic>
    <xdr:clientData/>
  </xdr:oneCellAnchor>
  <xdr:oneCellAnchor>
    <xdr:from>
      <xdr:col>1</xdr:col>
      <xdr:colOff>11112</xdr:colOff>
      <xdr:row>198</xdr:row>
      <xdr:rowOff>352425</xdr:rowOff>
    </xdr:from>
    <xdr:ext cx="216000" cy="216000"/>
    <xdr:pic>
      <xdr:nvPicPr>
        <xdr:cNvPr id="99" name="Graphic 98" descr="Badge Question Mark outline">
          <a:extLst>
            <a:ext uri="{FF2B5EF4-FFF2-40B4-BE49-F238E27FC236}">
              <a16:creationId xmlns:a16="http://schemas.microsoft.com/office/drawing/2014/main" id="{47A7F533-4477-0AAA-332F-4B04D5FD8425}"/>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233362" y="53898800"/>
          <a:ext cx="216000" cy="216000"/>
        </a:xfrm>
        <a:prstGeom prst="rect">
          <a:avLst/>
        </a:prstGeom>
      </xdr:spPr>
    </xdr:pic>
    <xdr:clientData/>
  </xdr:oneCellAnchor>
  <xdr:twoCellAnchor>
    <xdr:from>
      <xdr:col>0</xdr:col>
      <xdr:colOff>174625</xdr:colOff>
      <xdr:row>196</xdr:row>
      <xdr:rowOff>117474</xdr:rowOff>
    </xdr:from>
    <xdr:to>
      <xdr:col>3</xdr:col>
      <xdr:colOff>7938</xdr:colOff>
      <xdr:row>196</xdr:row>
      <xdr:rowOff>1576387</xdr:rowOff>
    </xdr:to>
    <xdr:graphicFrame macro="">
      <xdr:nvGraphicFramePr>
        <xdr:cNvPr id="100" name="Chart 99">
          <a:extLst>
            <a:ext uri="{FF2B5EF4-FFF2-40B4-BE49-F238E27FC236}">
              <a16:creationId xmlns:a16="http://schemas.microsoft.com/office/drawing/2014/main" id="{952485DB-47A3-4BEE-8CBF-B5F99DECE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xdr:col>
      <xdr:colOff>634999</xdr:colOff>
      <xdr:row>196</xdr:row>
      <xdr:rowOff>149225</xdr:rowOff>
    </xdr:from>
    <xdr:to>
      <xdr:col>6</xdr:col>
      <xdr:colOff>301624</xdr:colOff>
      <xdr:row>196</xdr:row>
      <xdr:rowOff>1555750</xdr:rowOff>
    </xdr:to>
    <xdr:graphicFrame macro="">
      <xdr:nvGraphicFramePr>
        <xdr:cNvPr id="102" name="Chart 101">
          <a:extLst>
            <a:ext uri="{FF2B5EF4-FFF2-40B4-BE49-F238E27FC236}">
              <a16:creationId xmlns:a16="http://schemas.microsoft.com/office/drawing/2014/main" id="{86DA2D68-D199-42A6-A5B3-D917AECDD5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2476500</xdr:colOff>
      <xdr:row>196</xdr:row>
      <xdr:rowOff>896938</xdr:rowOff>
    </xdr:from>
    <xdr:to>
      <xdr:col>3</xdr:col>
      <xdr:colOff>539750</xdr:colOff>
      <xdr:row>196</xdr:row>
      <xdr:rowOff>904876</xdr:rowOff>
    </xdr:to>
    <xdr:cxnSp macro="">
      <xdr:nvCxnSpPr>
        <xdr:cNvPr id="104" name="Straight Connector 103">
          <a:extLst>
            <a:ext uri="{FF2B5EF4-FFF2-40B4-BE49-F238E27FC236}">
              <a16:creationId xmlns:a16="http://schemas.microsoft.com/office/drawing/2014/main" id="{B4B50D2E-DB2E-4304-80DD-3BDBC4574377}"/>
            </a:ext>
          </a:extLst>
        </xdr:cNvPr>
        <xdr:cNvCxnSpPr/>
      </xdr:nvCxnSpPr>
      <xdr:spPr>
        <a:xfrm flipV="1">
          <a:off x="2698750" y="53824188"/>
          <a:ext cx="1889125" cy="7938"/>
        </a:xfrm>
        <a:prstGeom prst="line">
          <a:avLst/>
        </a:prstGeom>
        <a:ln>
          <a:headEnd type="oval"/>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174625</xdr:colOff>
      <xdr:row>218</xdr:row>
      <xdr:rowOff>117474</xdr:rowOff>
    </xdr:from>
    <xdr:to>
      <xdr:col>3</xdr:col>
      <xdr:colOff>7938</xdr:colOff>
      <xdr:row>218</xdr:row>
      <xdr:rowOff>1576387</xdr:rowOff>
    </xdr:to>
    <xdr:graphicFrame macro="">
      <xdr:nvGraphicFramePr>
        <xdr:cNvPr id="107" name="Chart 106">
          <a:extLst>
            <a:ext uri="{FF2B5EF4-FFF2-40B4-BE49-F238E27FC236}">
              <a16:creationId xmlns:a16="http://schemas.microsoft.com/office/drawing/2014/main" id="{89494268-E76B-49C5-BC4A-1DF3633DF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xdr:col>
      <xdr:colOff>634999</xdr:colOff>
      <xdr:row>218</xdr:row>
      <xdr:rowOff>149225</xdr:rowOff>
    </xdr:from>
    <xdr:to>
      <xdr:col>6</xdr:col>
      <xdr:colOff>301624</xdr:colOff>
      <xdr:row>218</xdr:row>
      <xdr:rowOff>1555750</xdr:rowOff>
    </xdr:to>
    <xdr:graphicFrame macro="">
      <xdr:nvGraphicFramePr>
        <xdr:cNvPr id="108" name="Chart 107">
          <a:extLst>
            <a:ext uri="{FF2B5EF4-FFF2-40B4-BE49-F238E27FC236}">
              <a16:creationId xmlns:a16="http://schemas.microsoft.com/office/drawing/2014/main" id="{8898DD9F-1F70-4032-9A12-DB0FED6566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xdr:col>
      <xdr:colOff>2270125</xdr:colOff>
      <xdr:row>218</xdr:row>
      <xdr:rowOff>730250</xdr:rowOff>
    </xdr:from>
    <xdr:to>
      <xdr:col>3</xdr:col>
      <xdr:colOff>714375</xdr:colOff>
      <xdr:row>218</xdr:row>
      <xdr:rowOff>738187</xdr:rowOff>
    </xdr:to>
    <xdr:cxnSp macro="">
      <xdr:nvCxnSpPr>
        <xdr:cNvPr id="109" name="Straight Connector 108">
          <a:extLst>
            <a:ext uri="{FF2B5EF4-FFF2-40B4-BE49-F238E27FC236}">
              <a16:creationId xmlns:a16="http://schemas.microsoft.com/office/drawing/2014/main" id="{13ED200C-9654-4779-9627-698B8695BBC3}"/>
            </a:ext>
          </a:extLst>
        </xdr:cNvPr>
        <xdr:cNvCxnSpPr/>
      </xdr:nvCxnSpPr>
      <xdr:spPr>
        <a:xfrm flipV="1">
          <a:off x="2492375" y="60325000"/>
          <a:ext cx="2270125" cy="7937"/>
        </a:xfrm>
        <a:prstGeom prst="line">
          <a:avLst/>
        </a:prstGeom>
        <a:ln>
          <a:headEnd type="oval"/>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188</xdr:row>
      <xdr:rowOff>176067</xdr:rowOff>
    </xdr:from>
    <xdr:to>
      <xdr:col>1</xdr:col>
      <xdr:colOff>145255</xdr:colOff>
      <xdr:row>192</xdr:row>
      <xdr:rowOff>60614</xdr:rowOff>
    </xdr:to>
    <xdr:sp macro="" textlink="">
      <xdr:nvSpPr>
        <xdr:cNvPr id="3" name="Freeform: Shape 2">
          <a:extLst>
            <a:ext uri="{FF2B5EF4-FFF2-40B4-BE49-F238E27FC236}">
              <a16:creationId xmlns:a16="http://schemas.microsoft.com/office/drawing/2014/main" id="{C1192AEB-FB9E-4231-BA0D-B77756BA50BF}"/>
            </a:ext>
          </a:extLst>
        </xdr:cNvPr>
        <xdr:cNvSpPr/>
      </xdr:nvSpPr>
      <xdr:spPr>
        <a:xfrm>
          <a:off x="38100" y="51220542"/>
          <a:ext cx="326230" cy="137044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198</xdr:row>
      <xdr:rowOff>111128</xdr:rowOff>
    </xdr:from>
    <xdr:to>
      <xdr:col>1</xdr:col>
      <xdr:colOff>147032</xdr:colOff>
      <xdr:row>202</xdr:row>
      <xdr:rowOff>69753</xdr:rowOff>
    </xdr:to>
    <xdr:sp macro="" textlink="">
      <xdr:nvSpPr>
        <xdr:cNvPr id="4" name="Freeform: Shape 3">
          <a:extLst>
            <a:ext uri="{FF2B5EF4-FFF2-40B4-BE49-F238E27FC236}">
              <a16:creationId xmlns:a16="http://schemas.microsoft.com/office/drawing/2014/main" id="{453B1B1F-B549-4F60-B92E-212AC1542AB2}"/>
            </a:ext>
          </a:extLst>
        </xdr:cNvPr>
        <xdr:cNvSpPr/>
      </xdr:nvSpPr>
      <xdr:spPr>
        <a:xfrm>
          <a:off x="113110" y="55561282"/>
          <a:ext cx="253730" cy="102102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132610"/>
            <a:gd name="csY0" fmla="*/ 550 h 1400246"/>
            <a:gd name="csX1" fmla="*/ 0 w 132610"/>
            <a:gd name="csY1" fmla="*/ 0 h 1400246"/>
            <a:gd name="csX2" fmla="*/ 0 w 132610"/>
            <a:gd name="csY2" fmla="*/ 1400175 h 1400246"/>
            <a:gd name="csX3" fmla="*/ 132610 w 132610"/>
            <a:gd name="csY3" fmla="*/ 1395707 h 1400246"/>
          </a:gdLst>
          <a:ahLst/>
          <a:cxnLst>
            <a:cxn ang="0">
              <a:pos x="csX0" y="csY0"/>
            </a:cxn>
            <a:cxn ang="0">
              <a:pos x="csX1" y="csY1"/>
            </a:cxn>
            <a:cxn ang="0">
              <a:pos x="csX2" y="csY2"/>
            </a:cxn>
            <a:cxn ang="0">
              <a:pos x="csX3" y="csY3"/>
            </a:cxn>
          </a:cxnLst>
          <a:rect l="l" t="t" r="r" b="b"/>
          <a:pathLst>
            <a:path w="132610" h="1400246">
              <a:moveTo>
                <a:pt x="129779" y="550"/>
              </a:moveTo>
              <a:lnTo>
                <a:pt x="0" y="0"/>
              </a:lnTo>
              <a:lnTo>
                <a:pt x="0" y="1400175"/>
              </a:lnTo>
              <a:cubicBezTo>
                <a:pt x="47686" y="1400965"/>
                <a:pt x="84924" y="1394917"/>
                <a:pt x="132610" y="1395707"/>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113110</xdr:colOff>
      <xdr:row>201</xdr:row>
      <xdr:rowOff>69852</xdr:rowOff>
    </xdr:from>
    <xdr:to>
      <xdr:col>1</xdr:col>
      <xdr:colOff>142860</xdr:colOff>
      <xdr:row>201</xdr:row>
      <xdr:rowOff>69852</xdr:rowOff>
    </xdr:to>
    <xdr:cxnSp macro="">
      <xdr:nvCxnSpPr>
        <xdr:cNvPr id="5" name="Straight Connector 4">
          <a:extLst>
            <a:ext uri="{FF2B5EF4-FFF2-40B4-BE49-F238E27FC236}">
              <a16:creationId xmlns:a16="http://schemas.microsoft.com/office/drawing/2014/main" id="{98C5D92B-A331-46C6-AD30-0AC4EF85EBF2}"/>
            </a:ext>
          </a:extLst>
        </xdr:cNvPr>
        <xdr:cNvCxnSpPr/>
      </xdr:nvCxnSpPr>
      <xdr:spPr>
        <a:xfrm>
          <a:off x="113110" y="56421217"/>
          <a:ext cx="249558" cy="0"/>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11112</xdr:colOff>
      <xdr:row>212</xdr:row>
      <xdr:rowOff>31750</xdr:rowOff>
    </xdr:from>
    <xdr:ext cx="216000" cy="216000"/>
    <xdr:pic>
      <xdr:nvPicPr>
        <xdr:cNvPr id="6" name="Graphic 5" descr="Badge Question Mark outline">
          <a:extLst>
            <a:ext uri="{FF2B5EF4-FFF2-40B4-BE49-F238E27FC236}">
              <a16:creationId xmlns:a16="http://schemas.microsoft.com/office/drawing/2014/main" id="{05762B6F-8034-4439-ABD1-20646B6E5F3A}"/>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233362" y="58420000"/>
          <a:ext cx="216000" cy="216000"/>
        </a:xfrm>
        <a:prstGeom prst="rect">
          <a:avLst/>
        </a:prstGeom>
      </xdr:spPr>
    </xdr:pic>
    <xdr:clientData/>
  </xdr:oneCellAnchor>
  <xdr:twoCellAnchor>
    <xdr:from>
      <xdr:col>0</xdr:col>
      <xdr:colOff>38100</xdr:colOff>
      <xdr:row>210</xdr:row>
      <xdr:rowOff>174626</xdr:rowOff>
    </xdr:from>
    <xdr:to>
      <xdr:col>1</xdr:col>
      <xdr:colOff>145255</xdr:colOff>
      <xdr:row>213</xdr:row>
      <xdr:rowOff>79376</xdr:rowOff>
    </xdr:to>
    <xdr:sp macro="" textlink="">
      <xdr:nvSpPr>
        <xdr:cNvPr id="8" name="Freeform: Shape 7">
          <a:extLst>
            <a:ext uri="{FF2B5EF4-FFF2-40B4-BE49-F238E27FC236}">
              <a16:creationId xmlns:a16="http://schemas.microsoft.com/office/drawing/2014/main" id="{3CC404A7-8223-481D-9045-BE7D9FFBDE14}"/>
            </a:ext>
          </a:extLst>
        </xdr:cNvPr>
        <xdr:cNvSpPr/>
      </xdr:nvSpPr>
      <xdr:spPr>
        <a:xfrm>
          <a:off x="38100" y="58048526"/>
          <a:ext cx="326230" cy="12382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119062</xdr:colOff>
      <xdr:row>211</xdr:row>
      <xdr:rowOff>150812</xdr:rowOff>
    </xdr:from>
    <xdr:to>
      <xdr:col>1</xdr:col>
      <xdr:colOff>173037</xdr:colOff>
      <xdr:row>214</xdr:row>
      <xdr:rowOff>47625</xdr:rowOff>
    </xdr:to>
    <xdr:sp macro="" textlink="">
      <xdr:nvSpPr>
        <xdr:cNvPr id="13" name="Freeform: Shape 12">
          <a:extLst>
            <a:ext uri="{FF2B5EF4-FFF2-40B4-BE49-F238E27FC236}">
              <a16:creationId xmlns:a16="http://schemas.microsoft.com/office/drawing/2014/main" id="{282C4970-C601-453A-8944-B92CF946D7DA}"/>
            </a:ext>
          </a:extLst>
        </xdr:cNvPr>
        <xdr:cNvSpPr/>
      </xdr:nvSpPr>
      <xdr:spPr>
        <a:xfrm>
          <a:off x="119062" y="58253312"/>
          <a:ext cx="276225" cy="76993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oneCellAnchor>
    <xdr:from>
      <xdr:col>1</xdr:col>
      <xdr:colOff>12699</xdr:colOff>
      <xdr:row>220</xdr:row>
      <xdr:rowOff>17462</xdr:rowOff>
    </xdr:from>
    <xdr:ext cx="216000" cy="216000"/>
    <xdr:pic>
      <xdr:nvPicPr>
        <xdr:cNvPr id="14" name="Graphic 13" descr="Badge Question Mark outline">
          <a:extLst>
            <a:ext uri="{FF2B5EF4-FFF2-40B4-BE49-F238E27FC236}">
              <a16:creationId xmlns:a16="http://schemas.microsoft.com/office/drawing/2014/main" id="{0E32460C-D8D1-BFEB-81EF-1A68AE1E5195}"/>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20"/>
            </a:ext>
          </a:extLst>
        </a:blip>
        <a:stretch>
          <a:fillRect/>
        </a:stretch>
      </xdr:blipFill>
      <xdr:spPr>
        <a:xfrm>
          <a:off x="234949" y="61961712"/>
          <a:ext cx="216000" cy="216000"/>
        </a:xfrm>
        <a:prstGeom prst="rect">
          <a:avLst/>
        </a:prstGeom>
      </xdr:spPr>
    </xdr:pic>
    <xdr:clientData/>
  </xdr:oneCellAnchor>
  <xdr:twoCellAnchor>
    <xdr:from>
      <xdr:col>0</xdr:col>
      <xdr:colOff>38100</xdr:colOff>
      <xdr:row>219</xdr:row>
      <xdr:rowOff>176213</xdr:rowOff>
    </xdr:from>
    <xdr:to>
      <xdr:col>1</xdr:col>
      <xdr:colOff>145255</xdr:colOff>
      <xdr:row>222</xdr:row>
      <xdr:rowOff>95250</xdr:rowOff>
    </xdr:to>
    <xdr:sp macro="" textlink="">
      <xdr:nvSpPr>
        <xdr:cNvPr id="15" name="Freeform: Shape 14">
          <a:extLst>
            <a:ext uri="{FF2B5EF4-FFF2-40B4-BE49-F238E27FC236}">
              <a16:creationId xmlns:a16="http://schemas.microsoft.com/office/drawing/2014/main" id="{B4DAC773-4B3C-0E2F-1ADE-460C93B87700}"/>
            </a:ext>
          </a:extLst>
        </xdr:cNvPr>
        <xdr:cNvSpPr/>
      </xdr:nvSpPr>
      <xdr:spPr>
        <a:xfrm>
          <a:off x="38100" y="61907738"/>
          <a:ext cx="326230" cy="102393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35786</xdr:colOff>
      <xdr:row>221</xdr:row>
      <xdr:rowOff>63500</xdr:rowOff>
    </xdr:from>
    <xdr:to>
      <xdr:col>1</xdr:col>
      <xdr:colOff>137536</xdr:colOff>
      <xdr:row>221</xdr:row>
      <xdr:rowOff>63502</xdr:rowOff>
    </xdr:to>
    <xdr:cxnSp macro="">
      <xdr:nvCxnSpPr>
        <xdr:cNvPr id="16" name="Straight Connector 15">
          <a:extLst>
            <a:ext uri="{FF2B5EF4-FFF2-40B4-BE49-F238E27FC236}">
              <a16:creationId xmlns:a16="http://schemas.microsoft.com/office/drawing/2014/main" id="{73FB0F1B-8203-50C8-B5E8-4740C1F50329}"/>
            </a:ext>
          </a:extLst>
        </xdr:cNvPr>
        <xdr:cNvCxnSpPr/>
      </xdr:nvCxnSpPr>
      <xdr:spPr>
        <a:xfrm flipV="1">
          <a:off x="35786" y="62672058"/>
          <a:ext cx="321558"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38100</xdr:colOff>
      <xdr:row>248</xdr:row>
      <xdr:rowOff>325438</xdr:rowOff>
    </xdr:from>
    <xdr:to>
      <xdr:col>1</xdr:col>
      <xdr:colOff>145255</xdr:colOff>
      <xdr:row>251</xdr:row>
      <xdr:rowOff>55563</xdr:rowOff>
    </xdr:to>
    <xdr:sp macro="" textlink="">
      <xdr:nvSpPr>
        <xdr:cNvPr id="20" name="Freeform: Shape 19">
          <a:extLst>
            <a:ext uri="{FF2B5EF4-FFF2-40B4-BE49-F238E27FC236}">
              <a16:creationId xmlns:a16="http://schemas.microsoft.com/office/drawing/2014/main" id="{EE7A30F7-A8A9-42FC-B8C9-11B7AC92060A}"/>
            </a:ext>
          </a:extLst>
        </xdr:cNvPr>
        <xdr:cNvSpPr/>
      </xdr:nvSpPr>
      <xdr:spPr>
        <a:xfrm>
          <a:off x="38100" y="71924863"/>
          <a:ext cx="326230" cy="83502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38100</xdr:colOff>
      <xdr:row>250</xdr:row>
      <xdr:rowOff>77781</xdr:rowOff>
    </xdr:from>
    <xdr:to>
      <xdr:col>1</xdr:col>
      <xdr:colOff>139850</xdr:colOff>
      <xdr:row>250</xdr:row>
      <xdr:rowOff>77783</xdr:rowOff>
    </xdr:to>
    <xdr:cxnSp macro="">
      <xdr:nvCxnSpPr>
        <xdr:cNvPr id="21" name="Straight Connector 20">
          <a:extLst>
            <a:ext uri="{FF2B5EF4-FFF2-40B4-BE49-F238E27FC236}">
              <a16:creationId xmlns:a16="http://schemas.microsoft.com/office/drawing/2014/main" id="{376BC064-1438-4B5B-A5E0-621D3A28D3F3}"/>
            </a:ext>
          </a:extLst>
        </xdr:cNvPr>
        <xdr:cNvCxnSpPr/>
      </xdr:nvCxnSpPr>
      <xdr:spPr>
        <a:xfrm flipV="1">
          <a:off x="38100" y="72620181"/>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6</xdr:col>
      <xdr:colOff>123825</xdr:colOff>
      <xdr:row>31</xdr:row>
      <xdr:rowOff>0</xdr:rowOff>
    </xdr:from>
    <xdr:to>
      <xdr:col>6</xdr:col>
      <xdr:colOff>843825</xdr:colOff>
      <xdr:row>32</xdr:row>
      <xdr:rowOff>217725</xdr:rowOff>
    </xdr:to>
    <xdr:pic>
      <xdr:nvPicPr>
        <xdr:cNvPr id="18" name="Picture 17">
          <a:extLst>
            <a:ext uri="{FF2B5EF4-FFF2-40B4-BE49-F238E27FC236}">
              <a16:creationId xmlns:a16="http://schemas.microsoft.com/office/drawing/2014/main" id="{7F93C2B3-A05D-4CAB-959F-9E4A7F439C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72275" y="11077575"/>
          <a:ext cx="720000" cy="722550"/>
        </a:xfrm>
        <a:prstGeom prst="rect">
          <a:avLst/>
        </a:prstGeom>
      </xdr:spPr>
    </xdr:pic>
    <xdr:clientData/>
  </xdr:twoCellAnchor>
  <xdr:twoCellAnchor editAs="oneCell">
    <xdr:from>
      <xdr:col>6</xdr:col>
      <xdr:colOff>142875</xdr:colOff>
      <xdr:row>81</xdr:row>
      <xdr:rowOff>9525</xdr:rowOff>
    </xdr:from>
    <xdr:to>
      <xdr:col>6</xdr:col>
      <xdr:colOff>862875</xdr:colOff>
      <xdr:row>82</xdr:row>
      <xdr:rowOff>303450</xdr:rowOff>
    </xdr:to>
    <xdr:pic>
      <xdr:nvPicPr>
        <xdr:cNvPr id="22" name="Picture 21">
          <a:extLst>
            <a:ext uri="{FF2B5EF4-FFF2-40B4-BE49-F238E27FC236}">
              <a16:creationId xmlns:a16="http://schemas.microsoft.com/office/drawing/2014/main" id="{8D53DB63-9D02-4C72-B400-F3F7A7305C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21897975"/>
          <a:ext cx="720000" cy="722550"/>
        </a:xfrm>
        <a:prstGeom prst="rect">
          <a:avLst/>
        </a:prstGeom>
      </xdr:spPr>
    </xdr:pic>
    <xdr:clientData/>
  </xdr:twoCellAnchor>
  <xdr:twoCellAnchor editAs="oneCell">
    <xdr:from>
      <xdr:col>6</xdr:col>
      <xdr:colOff>142875</xdr:colOff>
      <xdr:row>107</xdr:row>
      <xdr:rowOff>9525</xdr:rowOff>
    </xdr:from>
    <xdr:to>
      <xdr:col>6</xdr:col>
      <xdr:colOff>862875</xdr:colOff>
      <xdr:row>108</xdr:row>
      <xdr:rowOff>151050</xdr:rowOff>
    </xdr:to>
    <xdr:pic>
      <xdr:nvPicPr>
        <xdr:cNvPr id="25" name="Picture 24">
          <a:extLst>
            <a:ext uri="{FF2B5EF4-FFF2-40B4-BE49-F238E27FC236}">
              <a16:creationId xmlns:a16="http://schemas.microsoft.com/office/drawing/2014/main" id="{7417624D-BD9D-49DF-95E3-D37D201FA7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32194500"/>
          <a:ext cx="720000" cy="722550"/>
        </a:xfrm>
        <a:prstGeom prst="rect">
          <a:avLst/>
        </a:prstGeom>
      </xdr:spPr>
    </xdr:pic>
    <xdr:clientData/>
  </xdr:twoCellAnchor>
  <xdr:twoCellAnchor editAs="oneCell">
    <xdr:from>
      <xdr:col>6</xdr:col>
      <xdr:colOff>133350</xdr:colOff>
      <xdr:row>149</xdr:row>
      <xdr:rowOff>28575</xdr:rowOff>
    </xdr:from>
    <xdr:to>
      <xdr:col>6</xdr:col>
      <xdr:colOff>853350</xdr:colOff>
      <xdr:row>150</xdr:row>
      <xdr:rowOff>370125</xdr:rowOff>
    </xdr:to>
    <xdr:pic>
      <xdr:nvPicPr>
        <xdr:cNvPr id="30" name="Picture 29">
          <a:extLst>
            <a:ext uri="{FF2B5EF4-FFF2-40B4-BE49-F238E27FC236}">
              <a16:creationId xmlns:a16="http://schemas.microsoft.com/office/drawing/2014/main" id="{DB7C6917-4761-4B01-BB65-B47760FF0E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81800" y="41595675"/>
          <a:ext cx="720000" cy="722550"/>
        </a:xfrm>
        <a:prstGeom prst="rect">
          <a:avLst/>
        </a:prstGeom>
      </xdr:spPr>
    </xdr:pic>
    <xdr:clientData/>
  </xdr:twoCellAnchor>
  <xdr:twoCellAnchor editAs="oneCell">
    <xdr:from>
      <xdr:col>6</xdr:col>
      <xdr:colOff>114300</xdr:colOff>
      <xdr:row>219</xdr:row>
      <xdr:rowOff>38100</xdr:rowOff>
    </xdr:from>
    <xdr:to>
      <xdr:col>6</xdr:col>
      <xdr:colOff>834300</xdr:colOff>
      <xdr:row>220</xdr:row>
      <xdr:rowOff>141525</xdr:rowOff>
    </xdr:to>
    <xdr:pic>
      <xdr:nvPicPr>
        <xdr:cNvPr id="31" name="Picture 30">
          <a:extLst>
            <a:ext uri="{FF2B5EF4-FFF2-40B4-BE49-F238E27FC236}">
              <a16:creationId xmlns:a16="http://schemas.microsoft.com/office/drawing/2014/main" id="{8A37CA4F-D96F-4F11-A05A-87C4888269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62750" y="61902975"/>
          <a:ext cx="720000" cy="722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12700</xdr:colOff>
      <xdr:row>57</xdr:row>
      <xdr:rowOff>26459</xdr:rowOff>
    </xdr:from>
    <xdr:to>
      <xdr:col>7</xdr:col>
      <xdr:colOff>732700</xdr:colOff>
      <xdr:row>60</xdr:row>
      <xdr:rowOff>216124</xdr:rowOff>
    </xdr:to>
    <xdr:pic>
      <xdr:nvPicPr>
        <xdr:cNvPr id="2" name="Picture 1">
          <a:extLst>
            <a:ext uri="{FF2B5EF4-FFF2-40B4-BE49-F238E27FC236}">
              <a16:creationId xmlns:a16="http://schemas.microsoft.com/office/drawing/2014/main" id="{8EC5DDED-6882-4B2D-B0E8-041A7C37A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5367" y="12260792"/>
          <a:ext cx="720000" cy="718832"/>
        </a:xfrm>
        <a:prstGeom prst="rect">
          <a:avLst/>
        </a:prstGeom>
      </xdr:spPr>
    </xdr:pic>
    <xdr:clientData/>
  </xdr:twoCellAnchor>
  <xdr:twoCellAnchor editAs="oneCell">
    <xdr:from>
      <xdr:col>1</xdr:col>
      <xdr:colOff>12989</xdr:colOff>
      <xdr:row>64</xdr:row>
      <xdr:rowOff>54552</xdr:rowOff>
    </xdr:from>
    <xdr:to>
      <xdr:col>1</xdr:col>
      <xdr:colOff>228989</xdr:colOff>
      <xdr:row>64</xdr:row>
      <xdr:rowOff>270552</xdr:rowOff>
    </xdr:to>
    <xdr:pic>
      <xdr:nvPicPr>
        <xdr:cNvPr id="3" name="Graphic 2" descr="Badge Question Mark outline">
          <a:extLst>
            <a:ext uri="{FF2B5EF4-FFF2-40B4-BE49-F238E27FC236}">
              <a16:creationId xmlns:a16="http://schemas.microsoft.com/office/drawing/2014/main" id="{EEECF07E-96BA-41AF-B0F7-CB578F60E58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9466" y="13606029"/>
          <a:ext cx="216000" cy="216000"/>
        </a:xfrm>
        <a:prstGeom prst="rect">
          <a:avLst/>
        </a:prstGeom>
      </xdr:spPr>
    </xdr:pic>
    <xdr:clientData/>
  </xdr:twoCellAnchor>
  <xdr:twoCellAnchor editAs="oneCell">
    <xdr:from>
      <xdr:col>6</xdr:col>
      <xdr:colOff>98388</xdr:colOff>
      <xdr:row>0</xdr:row>
      <xdr:rowOff>0</xdr:rowOff>
    </xdr:from>
    <xdr:to>
      <xdr:col>7</xdr:col>
      <xdr:colOff>64957</xdr:colOff>
      <xdr:row>1</xdr:row>
      <xdr:rowOff>369552</xdr:rowOff>
    </xdr:to>
    <xdr:pic>
      <xdr:nvPicPr>
        <xdr:cNvPr id="4" name="Picture 3">
          <a:extLst>
            <a:ext uri="{FF2B5EF4-FFF2-40B4-BE49-F238E27FC236}">
              <a16:creationId xmlns:a16="http://schemas.microsoft.com/office/drawing/2014/main" id="{DC74C85C-1750-959A-5536-01931FDFA0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98624" y="0"/>
          <a:ext cx="721380" cy="720000"/>
        </a:xfrm>
        <a:prstGeom prst="rect">
          <a:avLst/>
        </a:prstGeom>
      </xdr:spPr>
    </xdr:pic>
    <xdr:clientData/>
  </xdr:twoCellAnchor>
  <xdr:twoCellAnchor editAs="oneCell">
    <xdr:from>
      <xdr:col>7</xdr:col>
      <xdr:colOff>21289</xdr:colOff>
      <xdr:row>0</xdr:row>
      <xdr:rowOff>0</xdr:rowOff>
    </xdr:from>
    <xdr:to>
      <xdr:col>7</xdr:col>
      <xdr:colOff>742673</xdr:colOff>
      <xdr:row>1</xdr:row>
      <xdr:rowOff>369552</xdr:rowOff>
    </xdr:to>
    <xdr:pic>
      <xdr:nvPicPr>
        <xdr:cNvPr id="5" name="Picture 4">
          <a:extLst>
            <a:ext uri="{FF2B5EF4-FFF2-40B4-BE49-F238E27FC236}">
              <a16:creationId xmlns:a16="http://schemas.microsoft.com/office/drawing/2014/main" id="{7C5631C1-CE83-4ECD-BB7C-40A0F6C2ABB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976336" y="0"/>
          <a:ext cx="721384" cy="720000"/>
        </a:xfrm>
        <a:prstGeom prst="rect">
          <a:avLst/>
        </a:prstGeom>
      </xdr:spPr>
    </xdr:pic>
    <xdr:clientData/>
  </xdr:twoCellAnchor>
  <xdr:twoCellAnchor editAs="oneCell">
    <xdr:from>
      <xdr:col>1</xdr:col>
      <xdr:colOff>9525</xdr:colOff>
      <xdr:row>5</xdr:row>
      <xdr:rowOff>0</xdr:rowOff>
    </xdr:from>
    <xdr:to>
      <xdr:col>1</xdr:col>
      <xdr:colOff>225525</xdr:colOff>
      <xdr:row>5</xdr:row>
      <xdr:rowOff>216000</xdr:rowOff>
    </xdr:to>
    <xdr:pic>
      <xdr:nvPicPr>
        <xdr:cNvPr id="6" name="Graphic 5" descr="Badge Question Mark outline">
          <a:extLst>
            <a:ext uri="{FF2B5EF4-FFF2-40B4-BE49-F238E27FC236}">
              <a16:creationId xmlns:a16="http://schemas.microsoft.com/office/drawing/2014/main" id="{3D46E9F7-1B30-027A-1D76-837E370B1EA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14300" y="1428750"/>
          <a:ext cx="216000" cy="216000"/>
        </a:xfrm>
        <a:prstGeom prst="rect">
          <a:avLst/>
        </a:prstGeom>
      </xdr:spPr>
    </xdr:pic>
    <xdr:clientData/>
  </xdr:twoCellAnchor>
  <xdr:twoCellAnchor editAs="oneCell">
    <xdr:from>
      <xdr:col>1</xdr:col>
      <xdr:colOff>19050</xdr:colOff>
      <xdr:row>24</xdr:row>
      <xdr:rowOff>38100</xdr:rowOff>
    </xdr:from>
    <xdr:to>
      <xdr:col>1</xdr:col>
      <xdr:colOff>235050</xdr:colOff>
      <xdr:row>24</xdr:row>
      <xdr:rowOff>254100</xdr:rowOff>
    </xdr:to>
    <xdr:pic>
      <xdr:nvPicPr>
        <xdr:cNvPr id="7" name="Graphic 6" descr="Badge Question Mark outline">
          <a:extLst>
            <a:ext uri="{FF2B5EF4-FFF2-40B4-BE49-F238E27FC236}">
              <a16:creationId xmlns:a16="http://schemas.microsoft.com/office/drawing/2014/main" id="{C3A7FE98-12F5-4D6C-B38F-F22273623F3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23825" y="5229225"/>
          <a:ext cx="216000" cy="216000"/>
        </a:xfrm>
        <a:prstGeom prst="rect">
          <a:avLst/>
        </a:prstGeom>
      </xdr:spPr>
    </xdr:pic>
    <xdr:clientData/>
  </xdr:twoCellAnchor>
  <xdr:oneCellAnchor>
    <xdr:from>
      <xdr:col>1</xdr:col>
      <xdr:colOff>19050</xdr:colOff>
      <xdr:row>47</xdr:row>
      <xdr:rowOff>85725</xdr:rowOff>
    </xdr:from>
    <xdr:ext cx="216000" cy="216000"/>
    <xdr:pic>
      <xdr:nvPicPr>
        <xdr:cNvPr id="9" name="Graphic 8" descr="Badge Question Mark outline">
          <a:extLst>
            <a:ext uri="{FF2B5EF4-FFF2-40B4-BE49-F238E27FC236}">
              <a16:creationId xmlns:a16="http://schemas.microsoft.com/office/drawing/2014/main" id="{BEB291A8-8EEE-41CB-910C-6C6ABE5E42D3}"/>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38125" y="10610850"/>
          <a:ext cx="216000" cy="216000"/>
        </a:xfrm>
        <a:prstGeom prst="rect">
          <a:avLst/>
        </a:prstGeom>
      </xdr:spPr>
    </xdr:pic>
    <xdr:clientData/>
  </xdr:oneCellAnchor>
  <xdr:twoCellAnchor>
    <xdr:from>
      <xdr:col>0</xdr:col>
      <xdr:colOff>66675</xdr:colOff>
      <xdr:row>22</xdr:row>
      <xdr:rowOff>180975</xdr:rowOff>
    </xdr:from>
    <xdr:to>
      <xdr:col>1</xdr:col>
      <xdr:colOff>173830</xdr:colOff>
      <xdr:row>35</xdr:row>
      <xdr:rowOff>142875</xdr:rowOff>
    </xdr:to>
    <xdr:sp macro="" textlink="">
      <xdr:nvSpPr>
        <xdr:cNvPr id="10" name="Freeform: Shape 9">
          <a:extLst>
            <a:ext uri="{FF2B5EF4-FFF2-40B4-BE49-F238E27FC236}">
              <a16:creationId xmlns:a16="http://schemas.microsoft.com/office/drawing/2014/main" id="{B0936575-DD7C-48B4-8198-68C736865125}"/>
            </a:ext>
          </a:extLst>
        </xdr:cNvPr>
        <xdr:cNvSpPr/>
      </xdr:nvSpPr>
      <xdr:spPr>
        <a:xfrm>
          <a:off x="66675" y="4800600"/>
          <a:ext cx="326230" cy="308610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123825</xdr:colOff>
      <xdr:row>23</xdr:row>
      <xdr:rowOff>133350</xdr:rowOff>
    </xdr:from>
    <xdr:to>
      <xdr:col>1</xdr:col>
      <xdr:colOff>177800</xdr:colOff>
      <xdr:row>25</xdr:row>
      <xdr:rowOff>180975</xdr:rowOff>
    </xdr:to>
    <xdr:sp macro="" textlink="">
      <xdr:nvSpPr>
        <xdr:cNvPr id="11" name="Freeform: Shape 10">
          <a:extLst>
            <a:ext uri="{FF2B5EF4-FFF2-40B4-BE49-F238E27FC236}">
              <a16:creationId xmlns:a16="http://schemas.microsoft.com/office/drawing/2014/main" id="{502842B3-7F57-4377-953B-8A92AC55786D}"/>
            </a:ext>
          </a:extLst>
        </xdr:cNvPr>
        <xdr:cNvSpPr/>
      </xdr:nvSpPr>
      <xdr:spPr>
        <a:xfrm>
          <a:off x="123825" y="5324475"/>
          <a:ext cx="273050" cy="65722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66675</xdr:colOff>
      <xdr:row>45</xdr:row>
      <xdr:rowOff>142876</xdr:rowOff>
    </xdr:from>
    <xdr:to>
      <xdr:col>1</xdr:col>
      <xdr:colOff>173830</xdr:colOff>
      <xdr:row>48</xdr:row>
      <xdr:rowOff>95251</xdr:rowOff>
    </xdr:to>
    <xdr:sp macro="" textlink="">
      <xdr:nvSpPr>
        <xdr:cNvPr id="12" name="Freeform: Shape 11">
          <a:extLst>
            <a:ext uri="{FF2B5EF4-FFF2-40B4-BE49-F238E27FC236}">
              <a16:creationId xmlns:a16="http://schemas.microsoft.com/office/drawing/2014/main" id="{0D41497A-AC48-442F-96D2-5EB1EF264E8F}"/>
            </a:ext>
          </a:extLst>
        </xdr:cNvPr>
        <xdr:cNvSpPr/>
      </xdr:nvSpPr>
      <xdr:spPr>
        <a:xfrm>
          <a:off x="66675" y="9829801"/>
          <a:ext cx="326230" cy="12763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5</xdr:col>
      <xdr:colOff>603249</xdr:colOff>
      <xdr:row>46</xdr:row>
      <xdr:rowOff>136524</xdr:rowOff>
    </xdr:from>
    <xdr:to>
      <xdr:col>7</xdr:col>
      <xdr:colOff>534457</xdr:colOff>
      <xdr:row>52</xdr:row>
      <xdr:rowOff>51460</xdr:rowOff>
    </xdr:to>
    <xdr:sp macro="" textlink="">
      <xdr:nvSpPr>
        <xdr:cNvPr id="13" name="Freeform: Shape 12">
          <a:extLst>
            <a:ext uri="{FF2B5EF4-FFF2-40B4-BE49-F238E27FC236}">
              <a16:creationId xmlns:a16="http://schemas.microsoft.com/office/drawing/2014/main" id="{A557847F-8067-4434-AF82-232AD82FAE75}"/>
            </a:ext>
          </a:extLst>
        </xdr:cNvPr>
        <xdr:cNvSpPr/>
      </xdr:nvSpPr>
      <xdr:spPr>
        <a:xfrm flipH="1">
          <a:off x="6037791" y="10460566"/>
          <a:ext cx="1434041" cy="132251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947766"/>
            <a:gd name="csY0" fmla="*/ 550 h 1427977"/>
            <a:gd name="csX1" fmla="*/ 0 w 947766"/>
            <a:gd name="csY1" fmla="*/ 0 h 1427977"/>
            <a:gd name="csX2" fmla="*/ 0 w 947766"/>
            <a:gd name="csY2" fmla="*/ 1400175 h 1427977"/>
            <a:gd name="csX3" fmla="*/ 947766 w 947766"/>
            <a:gd name="csY3" fmla="*/ 1427977 h 1427977"/>
            <a:gd name="csX0" fmla="*/ 129779 w 938409"/>
            <a:gd name="csY0" fmla="*/ 550 h 1408903"/>
            <a:gd name="csX1" fmla="*/ 0 w 938409"/>
            <a:gd name="csY1" fmla="*/ 0 h 1408903"/>
            <a:gd name="csX2" fmla="*/ 0 w 938409"/>
            <a:gd name="csY2" fmla="*/ 1400175 h 1408903"/>
            <a:gd name="csX3" fmla="*/ 938409 w 938409"/>
            <a:gd name="csY3" fmla="*/ 1408903 h 1408903"/>
            <a:gd name="csX0" fmla="*/ 129779 w 927335"/>
            <a:gd name="csY0" fmla="*/ 550 h 1408903"/>
            <a:gd name="csX1" fmla="*/ 0 w 927335"/>
            <a:gd name="csY1" fmla="*/ 0 h 1408903"/>
            <a:gd name="csX2" fmla="*/ 0 w 927335"/>
            <a:gd name="csY2" fmla="*/ 1400175 h 1408903"/>
            <a:gd name="csX3" fmla="*/ 927335 w 927335"/>
            <a:gd name="csY3" fmla="*/ 1408903 h 1408903"/>
            <a:gd name="csX0" fmla="*/ 129779 w 916261"/>
            <a:gd name="csY0" fmla="*/ 550 h 1408903"/>
            <a:gd name="csX1" fmla="*/ 0 w 916261"/>
            <a:gd name="csY1" fmla="*/ 0 h 1408903"/>
            <a:gd name="csX2" fmla="*/ 0 w 916261"/>
            <a:gd name="csY2" fmla="*/ 1400175 h 1408903"/>
            <a:gd name="csX3" fmla="*/ 916261 w 916261"/>
            <a:gd name="csY3" fmla="*/ 1408903 h 1408903"/>
            <a:gd name="csX0" fmla="*/ 129779 w 916261"/>
            <a:gd name="csY0" fmla="*/ 550 h 1403289"/>
            <a:gd name="csX1" fmla="*/ 0 w 916261"/>
            <a:gd name="csY1" fmla="*/ 0 h 1403289"/>
            <a:gd name="csX2" fmla="*/ 0 w 916261"/>
            <a:gd name="csY2" fmla="*/ 1400175 h 1403289"/>
            <a:gd name="csX3" fmla="*/ 916261 w 916261"/>
            <a:gd name="csY3" fmla="*/ 1403289 h 1403289"/>
          </a:gdLst>
          <a:ahLst/>
          <a:cxnLst>
            <a:cxn ang="0">
              <a:pos x="csX0" y="csY0"/>
            </a:cxn>
            <a:cxn ang="0">
              <a:pos x="csX1" y="csY1"/>
            </a:cxn>
            <a:cxn ang="0">
              <a:pos x="csX2" y="csY2"/>
            </a:cxn>
            <a:cxn ang="0">
              <a:pos x="csX3" y="csY3"/>
            </a:cxn>
          </a:cxnLst>
          <a:rect l="l" t="t" r="r" b="b"/>
          <a:pathLst>
            <a:path w="916261" h="1403289">
              <a:moveTo>
                <a:pt x="129779" y="550"/>
              </a:moveTo>
              <a:lnTo>
                <a:pt x="0" y="0"/>
              </a:lnTo>
              <a:lnTo>
                <a:pt x="0" y="1400175"/>
              </a:lnTo>
              <a:lnTo>
                <a:pt x="916261" y="140328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5</xdr:col>
      <xdr:colOff>592666</xdr:colOff>
      <xdr:row>49</xdr:row>
      <xdr:rowOff>71040</xdr:rowOff>
    </xdr:from>
    <xdr:to>
      <xdr:col>7</xdr:col>
      <xdr:colOff>537749</xdr:colOff>
      <xdr:row>49</xdr:row>
      <xdr:rowOff>84667</xdr:rowOff>
    </xdr:to>
    <xdr:cxnSp macro="">
      <xdr:nvCxnSpPr>
        <xdr:cNvPr id="14" name="Straight Connector 13">
          <a:extLst>
            <a:ext uri="{FF2B5EF4-FFF2-40B4-BE49-F238E27FC236}">
              <a16:creationId xmlns:a16="http://schemas.microsoft.com/office/drawing/2014/main" id="{DC803BAD-7FAE-4D25-980A-34A72EE08ABE}"/>
            </a:ext>
          </a:extLst>
        </xdr:cNvPr>
        <xdr:cNvCxnSpPr/>
      </xdr:nvCxnSpPr>
      <xdr:spPr>
        <a:xfrm flipH="1">
          <a:off x="6027208" y="11310540"/>
          <a:ext cx="1447916" cy="13627"/>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63211</xdr:colOff>
      <xdr:row>62</xdr:row>
      <xdr:rowOff>174049</xdr:rowOff>
    </xdr:from>
    <xdr:to>
      <xdr:col>1</xdr:col>
      <xdr:colOff>170366</xdr:colOff>
      <xdr:row>67</xdr:row>
      <xdr:rowOff>103909</xdr:rowOff>
    </xdr:to>
    <xdr:sp macro="" textlink="">
      <xdr:nvSpPr>
        <xdr:cNvPr id="18" name="Freeform: Shape 17">
          <a:extLst>
            <a:ext uri="{FF2B5EF4-FFF2-40B4-BE49-F238E27FC236}">
              <a16:creationId xmlns:a16="http://schemas.microsoft.com/office/drawing/2014/main" id="{16ADFE1C-AFA6-5924-5EBE-4F8B4B385FF1}"/>
            </a:ext>
          </a:extLst>
        </xdr:cNvPr>
        <xdr:cNvSpPr/>
      </xdr:nvSpPr>
      <xdr:spPr>
        <a:xfrm>
          <a:off x="63211" y="13760163"/>
          <a:ext cx="323632" cy="226781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69273</xdr:colOff>
      <xdr:row>66</xdr:row>
      <xdr:rowOff>86591</xdr:rowOff>
    </xdr:from>
    <xdr:to>
      <xdr:col>1</xdr:col>
      <xdr:colOff>173621</xdr:colOff>
      <xdr:row>66</xdr:row>
      <xdr:rowOff>86593</xdr:rowOff>
    </xdr:to>
    <xdr:cxnSp macro="">
      <xdr:nvCxnSpPr>
        <xdr:cNvPr id="19" name="Straight Connector 18">
          <a:extLst>
            <a:ext uri="{FF2B5EF4-FFF2-40B4-BE49-F238E27FC236}">
              <a16:creationId xmlns:a16="http://schemas.microsoft.com/office/drawing/2014/main" id="{8AC58D47-783E-4B38-9D3F-C7DEB137519B}"/>
            </a:ext>
          </a:extLst>
        </xdr:cNvPr>
        <xdr:cNvCxnSpPr/>
      </xdr:nvCxnSpPr>
      <xdr:spPr>
        <a:xfrm flipV="1">
          <a:off x="69273" y="15828818"/>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122208</xdr:colOff>
      <xdr:row>63</xdr:row>
      <xdr:rowOff>77932</xdr:rowOff>
    </xdr:from>
    <xdr:to>
      <xdr:col>1</xdr:col>
      <xdr:colOff>176183</xdr:colOff>
      <xdr:row>70</xdr:row>
      <xdr:rowOff>77932</xdr:rowOff>
    </xdr:to>
    <xdr:sp macro="" textlink="">
      <xdr:nvSpPr>
        <xdr:cNvPr id="20" name="Freeform: Shape 19">
          <a:extLst>
            <a:ext uri="{FF2B5EF4-FFF2-40B4-BE49-F238E27FC236}">
              <a16:creationId xmlns:a16="http://schemas.microsoft.com/office/drawing/2014/main" id="{FF39E8C3-6F88-4B68-BF88-4399784D3FBB}"/>
            </a:ext>
          </a:extLst>
        </xdr:cNvPr>
        <xdr:cNvSpPr/>
      </xdr:nvSpPr>
      <xdr:spPr>
        <a:xfrm>
          <a:off x="122208" y="14158757"/>
          <a:ext cx="269635" cy="230936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5</xdr:col>
      <xdr:colOff>296718</xdr:colOff>
      <xdr:row>63</xdr:row>
      <xdr:rowOff>262946</xdr:rowOff>
    </xdr:from>
    <xdr:to>
      <xdr:col>7</xdr:col>
      <xdr:colOff>227926</xdr:colOff>
      <xdr:row>66</xdr:row>
      <xdr:rowOff>77932</xdr:rowOff>
    </xdr:to>
    <xdr:sp macro="" textlink="">
      <xdr:nvSpPr>
        <xdr:cNvPr id="21" name="Freeform: Shape 20">
          <a:extLst>
            <a:ext uri="{FF2B5EF4-FFF2-40B4-BE49-F238E27FC236}">
              <a16:creationId xmlns:a16="http://schemas.microsoft.com/office/drawing/2014/main" id="{BDEB8DA7-450A-385A-113C-950655477625}"/>
            </a:ext>
          </a:extLst>
        </xdr:cNvPr>
        <xdr:cNvSpPr/>
      </xdr:nvSpPr>
      <xdr:spPr>
        <a:xfrm flipH="1">
          <a:off x="5734627" y="14420560"/>
          <a:ext cx="1437890" cy="139959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947766"/>
            <a:gd name="csY0" fmla="*/ 550 h 1427977"/>
            <a:gd name="csX1" fmla="*/ 0 w 947766"/>
            <a:gd name="csY1" fmla="*/ 0 h 1427977"/>
            <a:gd name="csX2" fmla="*/ 0 w 947766"/>
            <a:gd name="csY2" fmla="*/ 1400175 h 1427977"/>
            <a:gd name="csX3" fmla="*/ 947766 w 947766"/>
            <a:gd name="csY3" fmla="*/ 1427977 h 1427977"/>
            <a:gd name="csX0" fmla="*/ 129779 w 938409"/>
            <a:gd name="csY0" fmla="*/ 550 h 1408903"/>
            <a:gd name="csX1" fmla="*/ 0 w 938409"/>
            <a:gd name="csY1" fmla="*/ 0 h 1408903"/>
            <a:gd name="csX2" fmla="*/ 0 w 938409"/>
            <a:gd name="csY2" fmla="*/ 1400175 h 1408903"/>
            <a:gd name="csX3" fmla="*/ 938409 w 938409"/>
            <a:gd name="csY3" fmla="*/ 1408903 h 1408903"/>
            <a:gd name="csX0" fmla="*/ 129779 w 927335"/>
            <a:gd name="csY0" fmla="*/ 550 h 1408903"/>
            <a:gd name="csX1" fmla="*/ 0 w 927335"/>
            <a:gd name="csY1" fmla="*/ 0 h 1408903"/>
            <a:gd name="csX2" fmla="*/ 0 w 927335"/>
            <a:gd name="csY2" fmla="*/ 1400175 h 1408903"/>
            <a:gd name="csX3" fmla="*/ 927335 w 927335"/>
            <a:gd name="csY3" fmla="*/ 1408903 h 1408903"/>
            <a:gd name="csX0" fmla="*/ 129779 w 916261"/>
            <a:gd name="csY0" fmla="*/ 550 h 1408903"/>
            <a:gd name="csX1" fmla="*/ 0 w 916261"/>
            <a:gd name="csY1" fmla="*/ 0 h 1408903"/>
            <a:gd name="csX2" fmla="*/ 0 w 916261"/>
            <a:gd name="csY2" fmla="*/ 1400175 h 1408903"/>
            <a:gd name="csX3" fmla="*/ 916261 w 916261"/>
            <a:gd name="csY3" fmla="*/ 1408903 h 1408903"/>
            <a:gd name="csX0" fmla="*/ 129779 w 916261"/>
            <a:gd name="csY0" fmla="*/ 550 h 1403289"/>
            <a:gd name="csX1" fmla="*/ 0 w 916261"/>
            <a:gd name="csY1" fmla="*/ 0 h 1403289"/>
            <a:gd name="csX2" fmla="*/ 0 w 916261"/>
            <a:gd name="csY2" fmla="*/ 1400175 h 1403289"/>
            <a:gd name="csX3" fmla="*/ 916261 w 916261"/>
            <a:gd name="csY3" fmla="*/ 1403289 h 1403289"/>
          </a:gdLst>
          <a:ahLst/>
          <a:cxnLst>
            <a:cxn ang="0">
              <a:pos x="csX0" y="csY0"/>
            </a:cxn>
            <a:cxn ang="0">
              <a:pos x="csX1" y="csY1"/>
            </a:cxn>
            <a:cxn ang="0">
              <a:pos x="csX2" y="csY2"/>
            </a:cxn>
            <a:cxn ang="0">
              <a:pos x="csX3" y="csY3"/>
            </a:cxn>
          </a:cxnLst>
          <a:rect l="l" t="t" r="r" b="b"/>
          <a:pathLst>
            <a:path w="916261" h="1403289">
              <a:moveTo>
                <a:pt x="129779" y="550"/>
              </a:moveTo>
              <a:lnTo>
                <a:pt x="0" y="0"/>
              </a:lnTo>
              <a:lnTo>
                <a:pt x="0" y="1400175"/>
              </a:lnTo>
              <a:lnTo>
                <a:pt x="916261" y="140328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1</xdr:col>
      <xdr:colOff>18184</xdr:colOff>
      <xdr:row>74</xdr:row>
      <xdr:rowOff>7793</xdr:rowOff>
    </xdr:from>
    <xdr:to>
      <xdr:col>1</xdr:col>
      <xdr:colOff>234184</xdr:colOff>
      <xdr:row>75</xdr:row>
      <xdr:rowOff>216000</xdr:rowOff>
    </xdr:to>
    <xdr:pic>
      <xdr:nvPicPr>
        <xdr:cNvPr id="22" name="Graphic 21" descr="Badge Question Mark outline">
          <a:extLst>
            <a:ext uri="{FF2B5EF4-FFF2-40B4-BE49-F238E27FC236}">
              <a16:creationId xmlns:a16="http://schemas.microsoft.com/office/drawing/2014/main" id="{DCC76759-0792-EDE3-5530-25EC1812024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4661" y="17412566"/>
          <a:ext cx="216000" cy="216000"/>
        </a:xfrm>
        <a:prstGeom prst="rect">
          <a:avLst/>
        </a:prstGeom>
      </xdr:spPr>
    </xdr:pic>
    <xdr:clientData/>
  </xdr:twoCellAnchor>
  <xdr:twoCellAnchor editAs="oneCell">
    <xdr:from>
      <xdr:col>6</xdr:col>
      <xdr:colOff>745643</xdr:colOff>
      <xdr:row>88</xdr:row>
      <xdr:rowOff>57728</xdr:rowOff>
    </xdr:from>
    <xdr:to>
      <xdr:col>7</xdr:col>
      <xdr:colOff>714226</xdr:colOff>
      <xdr:row>91</xdr:row>
      <xdr:rowOff>39266</xdr:rowOff>
    </xdr:to>
    <xdr:pic>
      <xdr:nvPicPr>
        <xdr:cNvPr id="23" name="Picture 22">
          <a:extLst>
            <a:ext uri="{FF2B5EF4-FFF2-40B4-BE49-F238E27FC236}">
              <a16:creationId xmlns:a16="http://schemas.microsoft.com/office/drawing/2014/main" id="{21F6D13C-782F-4623-BBB0-2E679FF6122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936893" y="21499561"/>
          <a:ext cx="720000" cy="722372"/>
        </a:xfrm>
        <a:prstGeom prst="rect">
          <a:avLst/>
        </a:prstGeom>
      </xdr:spPr>
    </xdr:pic>
    <xdr:clientData/>
  </xdr:twoCellAnchor>
  <xdr:oneCellAnchor>
    <xdr:from>
      <xdr:col>1</xdr:col>
      <xdr:colOff>18184</xdr:colOff>
      <xdr:row>75</xdr:row>
      <xdr:rowOff>7793</xdr:rowOff>
    </xdr:from>
    <xdr:ext cx="216000" cy="216000"/>
    <xdr:pic>
      <xdr:nvPicPr>
        <xdr:cNvPr id="25" name="Graphic 24" descr="Badge Question Mark outline">
          <a:extLst>
            <a:ext uri="{FF2B5EF4-FFF2-40B4-BE49-F238E27FC236}">
              <a16:creationId xmlns:a16="http://schemas.microsoft.com/office/drawing/2014/main" id="{111B036F-18D7-42D8-9B78-1D5CE7E72AF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4661" y="17906134"/>
          <a:ext cx="216000" cy="216000"/>
        </a:xfrm>
        <a:prstGeom prst="rect">
          <a:avLst/>
        </a:prstGeom>
      </xdr:spPr>
    </xdr:pic>
    <xdr:clientData/>
  </xdr:oneCellAnchor>
  <xdr:twoCellAnchor>
    <xdr:from>
      <xdr:col>5</xdr:col>
      <xdr:colOff>293255</xdr:colOff>
      <xdr:row>73</xdr:row>
      <xdr:rowOff>172891</xdr:rowOff>
    </xdr:from>
    <xdr:to>
      <xdr:col>7</xdr:col>
      <xdr:colOff>224463</xdr:colOff>
      <xdr:row>78</xdr:row>
      <xdr:rowOff>161058</xdr:rowOff>
    </xdr:to>
    <xdr:sp macro="" textlink="">
      <xdr:nvSpPr>
        <xdr:cNvPr id="26" name="Freeform: Shape 25">
          <a:extLst>
            <a:ext uri="{FF2B5EF4-FFF2-40B4-BE49-F238E27FC236}">
              <a16:creationId xmlns:a16="http://schemas.microsoft.com/office/drawing/2014/main" id="{D232B9C2-37E3-EA22-95E8-F3626ECD433E}"/>
            </a:ext>
          </a:extLst>
        </xdr:cNvPr>
        <xdr:cNvSpPr/>
      </xdr:nvSpPr>
      <xdr:spPr>
        <a:xfrm flipH="1">
          <a:off x="5731164" y="17577664"/>
          <a:ext cx="1437890" cy="139959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947766"/>
            <a:gd name="csY0" fmla="*/ 550 h 1427977"/>
            <a:gd name="csX1" fmla="*/ 0 w 947766"/>
            <a:gd name="csY1" fmla="*/ 0 h 1427977"/>
            <a:gd name="csX2" fmla="*/ 0 w 947766"/>
            <a:gd name="csY2" fmla="*/ 1400175 h 1427977"/>
            <a:gd name="csX3" fmla="*/ 947766 w 947766"/>
            <a:gd name="csY3" fmla="*/ 1427977 h 1427977"/>
            <a:gd name="csX0" fmla="*/ 129779 w 938409"/>
            <a:gd name="csY0" fmla="*/ 550 h 1408903"/>
            <a:gd name="csX1" fmla="*/ 0 w 938409"/>
            <a:gd name="csY1" fmla="*/ 0 h 1408903"/>
            <a:gd name="csX2" fmla="*/ 0 w 938409"/>
            <a:gd name="csY2" fmla="*/ 1400175 h 1408903"/>
            <a:gd name="csX3" fmla="*/ 938409 w 938409"/>
            <a:gd name="csY3" fmla="*/ 1408903 h 1408903"/>
            <a:gd name="csX0" fmla="*/ 129779 w 927335"/>
            <a:gd name="csY0" fmla="*/ 550 h 1408903"/>
            <a:gd name="csX1" fmla="*/ 0 w 927335"/>
            <a:gd name="csY1" fmla="*/ 0 h 1408903"/>
            <a:gd name="csX2" fmla="*/ 0 w 927335"/>
            <a:gd name="csY2" fmla="*/ 1400175 h 1408903"/>
            <a:gd name="csX3" fmla="*/ 927335 w 927335"/>
            <a:gd name="csY3" fmla="*/ 1408903 h 1408903"/>
            <a:gd name="csX0" fmla="*/ 129779 w 916261"/>
            <a:gd name="csY0" fmla="*/ 550 h 1408903"/>
            <a:gd name="csX1" fmla="*/ 0 w 916261"/>
            <a:gd name="csY1" fmla="*/ 0 h 1408903"/>
            <a:gd name="csX2" fmla="*/ 0 w 916261"/>
            <a:gd name="csY2" fmla="*/ 1400175 h 1408903"/>
            <a:gd name="csX3" fmla="*/ 916261 w 916261"/>
            <a:gd name="csY3" fmla="*/ 1408903 h 1408903"/>
            <a:gd name="csX0" fmla="*/ 129779 w 916261"/>
            <a:gd name="csY0" fmla="*/ 550 h 1403289"/>
            <a:gd name="csX1" fmla="*/ 0 w 916261"/>
            <a:gd name="csY1" fmla="*/ 0 h 1403289"/>
            <a:gd name="csX2" fmla="*/ 0 w 916261"/>
            <a:gd name="csY2" fmla="*/ 1400175 h 1403289"/>
            <a:gd name="csX3" fmla="*/ 916261 w 916261"/>
            <a:gd name="csY3" fmla="*/ 1403289 h 1403289"/>
          </a:gdLst>
          <a:ahLst/>
          <a:cxnLst>
            <a:cxn ang="0">
              <a:pos x="csX0" y="csY0"/>
            </a:cxn>
            <a:cxn ang="0">
              <a:pos x="csX1" y="csY1"/>
            </a:cxn>
            <a:cxn ang="0">
              <a:pos x="csX2" y="csY2"/>
            </a:cxn>
            <a:cxn ang="0">
              <a:pos x="csX3" y="csY3"/>
            </a:cxn>
          </a:cxnLst>
          <a:rect l="l" t="t" r="r" b="b"/>
          <a:pathLst>
            <a:path w="916261" h="1403289">
              <a:moveTo>
                <a:pt x="129779" y="550"/>
              </a:moveTo>
              <a:lnTo>
                <a:pt x="0" y="0"/>
              </a:lnTo>
              <a:lnTo>
                <a:pt x="0" y="1400175"/>
              </a:lnTo>
              <a:lnTo>
                <a:pt x="916261" y="140328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59747</xdr:colOff>
      <xdr:row>72</xdr:row>
      <xdr:rowOff>109972</xdr:rowOff>
    </xdr:from>
    <xdr:to>
      <xdr:col>1</xdr:col>
      <xdr:colOff>166902</xdr:colOff>
      <xdr:row>78</xdr:row>
      <xdr:rowOff>86590</xdr:rowOff>
    </xdr:to>
    <xdr:sp macro="" textlink="">
      <xdr:nvSpPr>
        <xdr:cNvPr id="27" name="Freeform: Shape 26">
          <a:extLst>
            <a:ext uri="{FF2B5EF4-FFF2-40B4-BE49-F238E27FC236}">
              <a16:creationId xmlns:a16="http://schemas.microsoft.com/office/drawing/2014/main" id="{37758AE1-D8DA-76C7-5B9D-DF66FFD21F82}"/>
            </a:ext>
          </a:extLst>
        </xdr:cNvPr>
        <xdr:cNvSpPr/>
      </xdr:nvSpPr>
      <xdr:spPr>
        <a:xfrm>
          <a:off x="59747" y="16943245"/>
          <a:ext cx="323632" cy="19595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57150</xdr:colOff>
      <xdr:row>77</xdr:row>
      <xdr:rowOff>91786</xdr:rowOff>
    </xdr:from>
    <xdr:to>
      <xdr:col>1</xdr:col>
      <xdr:colOff>161498</xdr:colOff>
      <xdr:row>77</xdr:row>
      <xdr:rowOff>91788</xdr:rowOff>
    </xdr:to>
    <xdr:cxnSp macro="">
      <xdr:nvCxnSpPr>
        <xdr:cNvPr id="28" name="Straight Connector 27">
          <a:extLst>
            <a:ext uri="{FF2B5EF4-FFF2-40B4-BE49-F238E27FC236}">
              <a16:creationId xmlns:a16="http://schemas.microsoft.com/office/drawing/2014/main" id="{61016B47-2B89-91A1-64F2-BDBD2309495C}"/>
            </a:ext>
          </a:extLst>
        </xdr:cNvPr>
        <xdr:cNvCxnSpPr/>
      </xdr:nvCxnSpPr>
      <xdr:spPr>
        <a:xfrm flipV="1">
          <a:off x="57150" y="18743468"/>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6062</xdr:colOff>
      <xdr:row>81</xdr:row>
      <xdr:rowOff>17318</xdr:rowOff>
    </xdr:from>
    <xdr:ext cx="216000" cy="216000"/>
    <xdr:pic>
      <xdr:nvPicPr>
        <xdr:cNvPr id="29" name="Graphic 28" descr="Badge Question Mark outline">
          <a:extLst>
            <a:ext uri="{FF2B5EF4-FFF2-40B4-BE49-F238E27FC236}">
              <a16:creationId xmlns:a16="http://schemas.microsoft.com/office/drawing/2014/main" id="{A93386F7-E202-7038-91E5-6F861741ADF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539" y="19162568"/>
          <a:ext cx="216000" cy="216000"/>
        </a:xfrm>
        <a:prstGeom prst="rect">
          <a:avLst/>
        </a:prstGeom>
      </xdr:spPr>
    </xdr:pic>
    <xdr:clientData/>
  </xdr:oneCellAnchor>
  <xdr:twoCellAnchor>
    <xdr:from>
      <xdr:col>0</xdr:col>
      <xdr:colOff>64942</xdr:colOff>
      <xdr:row>80</xdr:row>
      <xdr:rowOff>123827</xdr:rowOff>
    </xdr:from>
    <xdr:to>
      <xdr:col>1</xdr:col>
      <xdr:colOff>172097</xdr:colOff>
      <xdr:row>83</xdr:row>
      <xdr:rowOff>95250</xdr:rowOff>
    </xdr:to>
    <xdr:sp macro="" textlink="">
      <xdr:nvSpPr>
        <xdr:cNvPr id="32" name="Freeform: Shape 31">
          <a:extLst>
            <a:ext uri="{FF2B5EF4-FFF2-40B4-BE49-F238E27FC236}">
              <a16:creationId xmlns:a16="http://schemas.microsoft.com/office/drawing/2014/main" id="{50A73C11-2479-8AF8-3000-AF5EB4341121}"/>
            </a:ext>
          </a:extLst>
        </xdr:cNvPr>
        <xdr:cNvSpPr/>
      </xdr:nvSpPr>
      <xdr:spPr>
        <a:xfrm>
          <a:off x="64942" y="19269077"/>
          <a:ext cx="323632" cy="134821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oneCellAnchor>
    <xdr:from>
      <xdr:col>1</xdr:col>
      <xdr:colOff>17318</xdr:colOff>
      <xdr:row>94</xdr:row>
      <xdr:rowOff>43296</xdr:rowOff>
    </xdr:from>
    <xdr:ext cx="216000" cy="216000"/>
    <xdr:pic>
      <xdr:nvPicPr>
        <xdr:cNvPr id="33" name="Graphic 32" descr="Badge Question Mark outline">
          <a:extLst>
            <a:ext uri="{FF2B5EF4-FFF2-40B4-BE49-F238E27FC236}">
              <a16:creationId xmlns:a16="http://schemas.microsoft.com/office/drawing/2014/main" id="{1A04B31A-00D9-4D4C-B57F-D176E1FBBB5F}"/>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33795" y="23561387"/>
          <a:ext cx="216000" cy="216000"/>
        </a:xfrm>
        <a:prstGeom prst="rect">
          <a:avLst/>
        </a:prstGeom>
      </xdr:spPr>
    </xdr:pic>
    <xdr:clientData/>
  </xdr:oneCellAnchor>
  <xdr:oneCellAnchor>
    <xdr:from>
      <xdr:col>1</xdr:col>
      <xdr:colOff>17318</xdr:colOff>
      <xdr:row>120</xdr:row>
      <xdr:rowOff>31173</xdr:rowOff>
    </xdr:from>
    <xdr:ext cx="216000" cy="216000"/>
    <xdr:pic>
      <xdr:nvPicPr>
        <xdr:cNvPr id="34" name="Graphic 33" descr="Badge Question Mark outline">
          <a:extLst>
            <a:ext uri="{FF2B5EF4-FFF2-40B4-BE49-F238E27FC236}">
              <a16:creationId xmlns:a16="http://schemas.microsoft.com/office/drawing/2014/main" id="{BA8FF7AC-C618-6729-5520-D2D6DB579ADA}"/>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33795" y="23904287"/>
          <a:ext cx="216000" cy="216000"/>
        </a:xfrm>
        <a:prstGeom prst="rect">
          <a:avLst/>
        </a:prstGeom>
      </xdr:spPr>
    </xdr:pic>
    <xdr:clientData/>
  </xdr:oneCellAnchor>
  <xdr:oneCellAnchor>
    <xdr:from>
      <xdr:col>1</xdr:col>
      <xdr:colOff>8659</xdr:colOff>
      <xdr:row>139</xdr:row>
      <xdr:rowOff>36370</xdr:rowOff>
    </xdr:from>
    <xdr:ext cx="216000" cy="216000"/>
    <xdr:pic>
      <xdr:nvPicPr>
        <xdr:cNvPr id="35" name="Graphic 34" descr="Badge Question Mark outline">
          <a:extLst>
            <a:ext uri="{FF2B5EF4-FFF2-40B4-BE49-F238E27FC236}">
              <a16:creationId xmlns:a16="http://schemas.microsoft.com/office/drawing/2014/main" id="{ED54B42D-14F4-0546-AD5D-034DA2C26B95}"/>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25136" y="25701915"/>
          <a:ext cx="216000" cy="216000"/>
        </a:xfrm>
        <a:prstGeom prst="rect">
          <a:avLst/>
        </a:prstGeom>
      </xdr:spPr>
    </xdr:pic>
    <xdr:clientData/>
  </xdr:oneCellAnchor>
  <xdr:twoCellAnchor>
    <xdr:from>
      <xdr:col>0</xdr:col>
      <xdr:colOff>56283</xdr:colOff>
      <xdr:row>93</xdr:row>
      <xdr:rowOff>123827</xdr:rowOff>
    </xdr:from>
    <xdr:to>
      <xdr:col>1</xdr:col>
      <xdr:colOff>163438</xdr:colOff>
      <xdr:row>101</xdr:row>
      <xdr:rowOff>103909</xdr:rowOff>
    </xdr:to>
    <xdr:sp macro="" textlink="">
      <xdr:nvSpPr>
        <xdr:cNvPr id="36" name="Freeform: Shape 35">
          <a:extLst>
            <a:ext uri="{FF2B5EF4-FFF2-40B4-BE49-F238E27FC236}">
              <a16:creationId xmlns:a16="http://schemas.microsoft.com/office/drawing/2014/main" id="{4D22F3B6-3723-209E-7198-FED327DADD20}"/>
            </a:ext>
          </a:extLst>
        </xdr:cNvPr>
        <xdr:cNvSpPr/>
      </xdr:nvSpPr>
      <xdr:spPr>
        <a:xfrm>
          <a:off x="56283" y="22524895"/>
          <a:ext cx="323632" cy="192837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53686</xdr:colOff>
      <xdr:row>96</xdr:row>
      <xdr:rowOff>96990</xdr:rowOff>
    </xdr:from>
    <xdr:to>
      <xdr:col>1</xdr:col>
      <xdr:colOff>158034</xdr:colOff>
      <xdr:row>96</xdr:row>
      <xdr:rowOff>96992</xdr:rowOff>
    </xdr:to>
    <xdr:cxnSp macro="">
      <xdr:nvCxnSpPr>
        <xdr:cNvPr id="37" name="Straight Connector 36">
          <a:extLst>
            <a:ext uri="{FF2B5EF4-FFF2-40B4-BE49-F238E27FC236}">
              <a16:creationId xmlns:a16="http://schemas.microsoft.com/office/drawing/2014/main" id="{D741B7EB-722E-13C2-6B50-DCD9FB738EE8}"/>
            </a:ext>
          </a:extLst>
        </xdr:cNvPr>
        <xdr:cNvCxnSpPr/>
      </xdr:nvCxnSpPr>
      <xdr:spPr>
        <a:xfrm flipV="1">
          <a:off x="53686" y="23537149"/>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50222</xdr:colOff>
      <xdr:row>95</xdr:row>
      <xdr:rowOff>84869</xdr:rowOff>
    </xdr:from>
    <xdr:to>
      <xdr:col>1</xdr:col>
      <xdr:colOff>154570</xdr:colOff>
      <xdr:row>95</xdr:row>
      <xdr:rowOff>84871</xdr:rowOff>
    </xdr:to>
    <xdr:cxnSp macro="">
      <xdr:nvCxnSpPr>
        <xdr:cNvPr id="38" name="Straight Connector 37">
          <a:extLst>
            <a:ext uri="{FF2B5EF4-FFF2-40B4-BE49-F238E27FC236}">
              <a16:creationId xmlns:a16="http://schemas.microsoft.com/office/drawing/2014/main" id="{C57961D0-C19E-9EDA-B008-EFA460B3AFFB}"/>
            </a:ext>
          </a:extLst>
        </xdr:cNvPr>
        <xdr:cNvCxnSpPr/>
      </xdr:nvCxnSpPr>
      <xdr:spPr>
        <a:xfrm flipV="1">
          <a:off x="50222" y="23343187"/>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61478</xdr:colOff>
      <xdr:row>119</xdr:row>
      <xdr:rowOff>276227</xdr:rowOff>
    </xdr:from>
    <xdr:to>
      <xdr:col>1</xdr:col>
      <xdr:colOff>168633</xdr:colOff>
      <xdr:row>122</xdr:row>
      <xdr:rowOff>77932</xdr:rowOff>
    </xdr:to>
    <xdr:sp macro="" textlink="">
      <xdr:nvSpPr>
        <xdr:cNvPr id="39" name="Freeform: Shape 38">
          <a:extLst>
            <a:ext uri="{FF2B5EF4-FFF2-40B4-BE49-F238E27FC236}">
              <a16:creationId xmlns:a16="http://schemas.microsoft.com/office/drawing/2014/main" id="{A5E13028-396E-6B27-AD0D-7F61EC46625B}"/>
            </a:ext>
          </a:extLst>
        </xdr:cNvPr>
        <xdr:cNvSpPr/>
      </xdr:nvSpPr>
      <xdr:spPr>
        <a:xfrm>
          <a:off x="61478" y="24954636"/>
          <a:ext cx="323632" cy="101397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58014</xdr:colOff>
      <xdr:row>138</xdr:row>
      <xdr:rowOff>151537</xdr:rowOff>
    </xdr:from>
    <xdr:to>
      <xdr:col>1</xdr:col>
      <xdr:colOff>165169</xdr:colOff>
      <xdr:row>141</xdr:row>
      <xdr:rowOff>109105</xdr:rowOff>
    </xdr:to>
    <xdr:sp macro="" textlink="">
      <xdr:nvSpPr>
        <xdr:cNvPr id="40" name="Freeform: Shape 39">
          <a:extLst>
            <a:ext uri="{FF2B5EF4-FFF2-40B4-BE49-F238E27FC236}">
              <a16:creationId xmlns:a16="http://schemas.microsoft.com/office/drawing/2014/main" id="{170D43E0-A728-1ADF-A525-CEB1D8978FBC}"/>
            </a:ext>
          </a:extLst>
        </xdr:cNvPr>
        <xdr:cNvSpPr/>
      </xdr:nvSpPr>
      <xdr:spPr>
        <a:xfrm>
          <a:off x="58014" y="29150832"/>
          <a:ext cx="323632" cy="101397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55417</xdr:colOff>
      <xdr:row>140</xdr:row>
      <xdr:rowOff>98723</xdr:rowOff>
    </xdr:from>
    <xdr:to>
      <xdr:col>1</xdr:col>
      <xdr:colOff>159765</xdr:colOff>
      <xdr:row>140</xdr:row>
      <xdr:rowOff>98725</xdr:rowOff>
    </xdr:to>
    <xdr:cxnSp macro="">
      <xdr:nvCxnSpPr>
        <xdr:cNvPr id="41" name="Straight Connector 40">
          <a:extLst>
            <a:ext uri="{FF2B5EF4-FFF2-40B4-BE49-F238E27FC236}">
              <a16:creationId xmlns:a16="http://schemas.microsoft.com/office/drawing/2014/main" id="{DDA68CF8-7485-6E97-A801-C12BF47001F3}"/>
            </a:ext>
          </a:extLst>
        </xdr:cNvPr>
        <xdr:cNvCxnSpPr/>
      </xdr:nvCxnSpPr>
      <xdr:spPr>
        <a:xfrm flipV="1">
          <a:off x="55417" y="29989905"/>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17318</xdr:colOff>
      <xdr:row>104</xdr:row>
      <xdr:rowOff>43296</xdr:rowOff>
    </xdr:from>
    <xdr:ext cx="216000" cy="216000"/>
    <xdr:pic>
      <xdr:nvPicPr>
        <xdr:cNvPr id="44" name="Graphic 43" descr="Badge Question Mark outline">
          <a:extLst>
            <a:ext uri="{FF2B5EF4-FFF2-40B4-BE49-F238E27FC236}">
              <a16:creationId xmlns:a16="http://schemas.microsoft.com/office/drawing/2014/main" id="{33A88425-C7C1-453A-BAFB-A59EF0B96D47}"/>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33795" y="25838728"/>
          <a:ext cx="216000" cy="216000"/>
        </a:xfrm>
        <a:prstGeom prst="rect">
          <a:avLst/>
        </a:prstGeom>
      </xdr:spPr>
    </xdr:pic>
    <xdr:clientData/>
  </xdr:oneCellAnchor>
  <xdr:twoCellAnchor>
    <xdr:from>
      <xdr:col>0</xdr:col>
      <xdr:colOff>56283</xdr:colOff>
      <xdr:row>103</xdr:row>
      <xdr:rowOff>268432</xdr:rowOff>
    </xdr:from>
    <xdr:to>
      <xdr:col>1</xdr:col>
      <xdr:colOff>163438</xdr:colOff>
      <xdr:row>106</xdr:row>
      <xdr:rowOff>95250</xdr:rowOff>
    </xdr:to>
    <xdr:sp macro="" textlink="">
      <xdr:nvSpPr>
        <xdr:cNvPr id="45" name="Freeform: Shape 44">
          <a:extLst>
            <a:ext uri="{FF2B5EF4-FFF2-40B4-BE49-F238E27FC236}">
              <a16:creationId xmlns:a16="http://schemas.microsoft.com/office/drawing/2014/main" id="{DDBCE678-161F-4FE5-96FC-EF7531B55090}"/>
            </a:ext>
          </a:extLst>
        </xdr:cNvPr>
        <xdr:cNvSpPr/>
      </xdr:nvSpPr>
      <xdr:spPr>
        <a:xfrm>
          <a:off x="56283" y="25492364"/>
          <a:ext cx="323632" cy="86590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50222</xdr:colOff>
      <xdr:row>105</xdr:row>
      <xdr:rowOff>84869</xdr:rowOff>
    </xdr:from>
    <xdr:to>
      <xdr:col>1</xdr:col>
      <xdr:colOff>154570</xdr:colOff>
      <xdr:row>105</xdr:row>
      <xdr:rowOff>84871</xdr:rowOff>
    </xdr:to>
    <xdr:cxnSp macro="">
      <xdr:nvCxnSpPr>
        <xdr:cNvPr id="47" name="Straight Connector 46">
          <a:extLst>
            <a:ext uri="{FF2B5EF4-FFF2-40B4-BE49-F238E27FC236}">
              <a16:creationId xmlns:a16="http://schemas.microsoft.com/office/drawing/2014/main" id="{B4597010-035D-4993-8AEF-BE950F627B99}"/>
            </a:ext>
          </a:extLst>
        </xdr:cNvPr>
        <xdr:cNvCxnSpPr/>
      </xdr:nvCxnSpPr>
      <xdr:spPr>
        <a:xfrm flipV="1">
          <a:off x="50222" y="23888710"/>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xdr:col>
      <xdr:colOff>17318</xdr:colOff>
      <xdr:row>112</xdr:row>
      <xdr:rowOff>43296</xdr:rowOff>
    </xdr:from>
    <xdr:ext cx="216000" cy="216000"/>
    <xdr:pic>
      <xdr:nvPicPr>
        <xdr:cNvPr id="48" name="Graphic 47" descr="Badge Question Mark outline">
          <a:extLst>
            <a:ext uri="{FF2B5EF4-FFF2-40B4-BE49-F238E27FC236}">
              <a16:creationId xmlns:a16="http://schemas.microsoft.com/office/drawing/2014/main" id="{361C8171-176E-4090-B655-494135130EC9}"/>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33795" y="25838728"/>
          <a:ext cx="216000" cy="216000"/>
        </a:xfrm>
        <a:prstGeom prst="rect">
          <a:avLst/>
        </a:prstGeom>
      </xdr:spPr>
    </xdr:pic>
    <xdr:clientData/>
  </xdr:oneCellAnchor>
  <xdr:twoCellAnchor>
    <xdr:from>
      <xdr:col>0</xdr:col>
      <xdr:colOff>56283</xdr:colOff>
      <xdr:row>111</xdr:row>
      <xdr:rowOff>268432</xdr:rowOff>
    </xdr:from>
    <xdr:to>
      <xdr:col>1</xdr:col>
      <xdr:colOff>163438</xdr:colOff>
      <xdr:row>114</xdr:row>
      <xdr:rowOff>95250</xdr:rowOff>
    </xdr:to>
    <xdr:sp macro="" textlink="">
      <xdr:nvSpPr>
        <xdr:cNvPr id="49" name="Freeform: Shape 48">
          <a:extLst>
            <a:ext uri="{FF2B5EF4-FFF2-40B4-BE49-F238E27FC236}">
              <a16:creationId xmlns:a16="http://schemas.microsoft.com/office/drawing/2014/main" id="{653AF3E2-8E46-45E8-84C4-0CF3FF3FC6D6}"/>
            </a:ext>
          </a:extLst>
        </xdr:cNvPr>
        <xdr:cNvSpPr/>
      </xdr:nvSpPr>
      <xdr:spPr>
        <a:xfrm>
          <a:off x="56283" y="25492364"/>
          <a:ext cx="323632" cy="86590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50222</xdr:colOff>
      <xdr:row>113</xdr:row>
      <xdr:rowOff>84869</xdr:rowOff>
    </xdr:from>
    <xdr:to>
      <xdr:col>1</xdr:col>
      <xdr:colOff>154570</xdr:colOff>
      <xdr:row>113</xdr:row>
      <xdr:rowOff>84871</xdr:rowOff>
    </xdr:to>
    <xdr:cxnSp macro="">
      <xdr:nvCxnSpPr>
        <xdr:cNvPr id="50" name="Straight Connector 49">
          <a:extLst>
            <a:ext uri="{FF2B5EF4-FFF2-40B4-BE49-F238E27FC236}">
              <a16:creationId xmlns:a16="http://schemas.microsoft.com/office/drawing/2014/main" id="{64580E3D-AD18-4AF9-9B9A-425532D1CB5A}"/>
            </a:ext>
          </a:extLst>
        </xdr:cNvPr>
        <xdr:cNvCxnSpPr/>
      </xdr:nvCxnSpPr>
      <xdr:spPr>
        <a:xfrm flipV="1">
          <a:off x="50222" y="26166051"/>
          <a:ext cx="32082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7</xdr:col>
      <xdr:colOff>10583</xdr:colOff>
      <xdr:row>138</xdr:row>
      <xdr:rowOff>21168</xdr:rowOff>
    </xdr:from>
    <xdr:to>
      <xdr:col>7</xdr:col>
      <xdr:colOff>730583</xdr:colOff>
      <xdr:row>138</xdr:row>
      <xdr:rowOff>743540</xdr:rowOff>
    </xdr:to>
    <xdr:pic>
      <xdr:nvPicPr>
        <xdr:cNvPr id="8" name="Picture 7">
          <a:extLst>
            <a:ext uri="{FF2B5EF4-FFF2-40B4-BE49-F238E27FC236}">
              <a16:creationId xmlns:a16="http://schemas.microsoft.com/office/drawing/2014/main" id="{90DB1408-486A-4767-A770-3A5BE46C51E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953250" y="33337501"/>
          <a:ext cx="720000" cy="7223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739775</xdr:colOff>
      <xdr:row>0</xdr:row>
      <xdr:rowOff>0</xdr:rowOff>
    </xdr:from>
    <xdr:to>
      <xdr:col>7</xdr:col>
      <xdr:colOff>743300</xdr:colOff>
      <xdr:row>3</xdr:row>
      <xdr:rowOff>317033</xdr:rowOff>
    </xdr:to>
    <xdr:pic>
      <xdr:nvPicPr>
        <xdr:cNvPr id="3" name="Picture 2">
          <a:extLst>
            <a:ext uri="{FF2B5EF4-FFF2-40B4-BE49-F238E27FC236}">
              <a16:creationId xmlns:a16="http://schemas.microsoft.com/office/drawing/2014/main" id="{6F80F140-3A66-4D77-B61E-C53A64B02B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1025" y="0"/>
          <a:ext cx="756000" cy="745658"/>
        </a:xfrm>
        <a:prstGeom prst="rect">
          <a:avLst/>
        </a:prstGeom>
      </xdr:spPr>
    </xdr:pic>
    <xdr:clientData/>
  </xdr:twoCellAnchor>
  <xdr:twoCellAnchor editAs="oneCell">
    <xdr:from>
      <xdr:col>1</xdr:col>
      <xdr:colOff>0</xdr:colOff>
      <xdr:row>6</xdr:row>
      <xdr:rowOff>25978</xdr:rowOff>
    </xdr:from>
    <xdr:to>
      <xdr:col>1</xdr:col>
      <xdr:colOff>216000</xdr:colOff>
      <xdr:row>6</xdr:row>
      <xdr:rowOff>241978</xdr:rowOff>
    </xdr:to>
    <xdr:pic>
      <xdr:nvPicPr>
        <xdr:cNvPr id="2" name="Graphic 1" descr="Badge Question Mark outline">
          <a:extLst>
            <a:ext uri="{FF2B5EF4-FFF2-40B4-BE49-F238E27FC236}">
              <a16:creationId xmlns:a16="http://schemas.microsoft.com/office/drawing/2014/main" id="{54AAF9CB-67FF-4364-96A8-A88D6046AA6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16477" y="1870364"/>
          <a:ext cx="216000" cy="216000"/>
        </a:xfrm>
        <a:prstGeom prst="rect">
          <a:avLst/>
        </a:prstGeom>
      </xdr:spPr>
    </xdr:pic>
    <xdr:clientData/>
  </xdr:twoCellAnchor>
  <xdr:twoCellAnchor editAs="oneCell">
    <xdr:from>
      <xdr:col>1</xdr:col>
      <xdr:colOff>0</xdr:colOff>
      <xdr:row>16</xdr:row>
      <xdr:rowOff>0</xdr:rowOff>
    </xdr:from>
    <xdr:to>
      <xdr:col>1</xdr:col>
      <xdr:colOff>216000</xdr:colOff>
      <xdr:row>16</xdr:row>
      <xdr:rowOff>216000</xdr:rowOff>
    </xdr:to>
    <xdr:pic>
      <xdr:nvPicPr>
        <xdr:cNvPr id="4" name="Graphic 3" descr="Badge Question Mark outline">
          <a:extLst>
            <a:ext uri="{FF2B5EF4-FFF2-40B4-BE49-F238E27FC236}">
              <a16:creationId xmlns:a16="http://schemas.microsoft.com/office/drawing/2014/main" id="{EE2908FC-4BF1-4324-97BE-99AC53020CA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16477" y="3429000"/>
          <a:ext cx="216000" cy="216000"/>
        </a:xfrm>
        <a:prstGeom prst="rect">
          <a:avLst/>
        </a:prstGeom>
      </xdr:spPr>
    </xdr:pic>
    <xdr:clientData/>
  </xdr:twoCellAnchor>
  <xdr:twoCellAnchor>
    <xdr:from>
      <xdr:col>0</xdr:col>
      <xdr:colOff>34636</xdr:colOff>
      <xdr:row>15</xdr:row>
      <xdr:rowOff>155863</xdr:rowOff>
    </xdr:from>
    <xdr:to>
      <xdr:col>1</xdr:col>
      <xdr:colOff>145561</xdr:colOff>
      <xdr:row>31</xdr:row>
      <xdr:rowOff>80638</xdr:rowOff>
    </xdr:to>
    <xdr:sp macro="" textlink="">
      <xdr:nvSpPr>
        <xdr:cNvPr id="5" name="Freeform: Shape 4">
          <a:extLst>
            <a:ext uri="{FF2B5EF4-FFF2-40B4-BE49-F238E27FC236}">
              <a16:creationId xmlns:a16="http://schemas.microsoft.com/office/drawing/2014/main" id="{41235B1E-20A7-43C2-ACB0-0A2193C37F93}"/>
            </a:ext>
          </a:extLst>
        </xdr:cNvPr>
        <xdr:cNvSpPr/>
      </xdr:nvSpPr>
      <xdr:spPr>
        <a:xfrm>
          <a:off x="34636" y="3172113"/>
          <a:ext cx="333175" cy="379827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22</xdr:row>
      <xdr:rowOff>87168</xdr:rowOff>
    </xdr:from>
    <xdr:to>
      <xdr:col>1</xdr:col>
      <xdr:colOff>145561</xdr:colOff>
      <xdr:row>22</xdr:row>
      <xdr:rowOff>87170</xdr:rowOff>
    </xdr:to>
    <xdr:cxnSp macro="">
      <xdr:nvCxnSpPr>
        <xdr:cNvPr id="6" name="Straight Connector 5">
          <a:extLst>
            <a:ext uri="{FF2B5EF4-FFF2-40B4-BE49-F238E27FC236}">
              <a16:creationId xmlns:a16="http://schemas.microsoft.com/office/drawing/2014/main" id="{AD6B2F97-6F91-4335-AB50-C2AAACA5DD8E}"/>
            </a:ext>
          </a:extLst>
        </xdr:cNvPr>
        <xdr:cNvCxnSpPr/>
      </xdr:nvCxnSpPr>
      <xdr:spPr>
        <a:xfrm flipV="1">
          <a:off x="34636" y="5173518"/>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34636</xdr:colOff>
      <xdr:row>26</xdr:row>
      <xdr:rowOff>83127</xdr:rowOff>
    </xdr:from>
    <xdr:to>
      <xdr:col>1</xdr:col>
      <xdr:colOff>145561</xdr:colOff>
      <xdr:row>26</xdr:row>
      <xdr:rowOff>83129</xdr:rowOff>
    </xdr:to>
    <xdr:cxnSp macro="">
      <xdr:nvCxnSpPr>
        <xdr:cNvPr id="7" name="Straight Connector 6">
          <a:extLst>
            <a:ext uri="{FF2B5EF4-FFF2-40B4-BE49-F238E27FC236}">
              <a16:creationId xmlns:a16="http://schemas.microsoft.com/office/drawing/2014/main" id="{D00A6EFF-6B83-49AF-AF5C-763F9553AB6A}"/>
            </a:ext>
          </a:extLst>
        </xdr:cNvPr>
        <xdr:cNvCxnSpPr/>
      </xdr:nvCxnSpPr>
      <xdr:spPr>
        <a:xfrm flipV="1">
          <a:off x="34636" y="5988627"/>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0</xdr:colOff>
      <xdr:row>37</xdr:row>
      <xdr:rowOff>0</xdr:rowOff>
    </xdr:from>
    <xdr:to>
      <xdr:col>1</xdr:col>
      <xdr:colOff>216000</xdr:colOff>
      <xdr:row>37</xdr:row>
      <xdr:rowOff>216000</xdr:rowOff>
    </xdr:to>
    <xdr:pic>
      <xdr:nvPicPr>
        <xdr:cNvPr id="8" name="Graphic 7" descr="Badge Question Mark outline">
          <a:extLst>
            <a:ext uri="{FF2B5EF4-FFF2-40B4-BE49-F238E27FC236}">
              <a16:creationId xmlns:a16="http://schemas.microsoft.com/office/drawing/2014/main" id="{91DFA4E8-2907-4181-AE48-CDC968A79E4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266" y="8006953"/>
          <a:ext cx="216000" cy="216000"/>
        </a:xfrm>
        <a:prstGeom prst="rect">
          <a:avLst/>
        </a:prstGeom>
      </xdr:spPr>
    </xdr:pic>
    <xdr:clientData/>
  </xdr:twoCellAnchor>
  <xdr:twoCellAnchor editAs="oneCell">
    <xdr:from>
      <xdr:col>1</xdr:col>
      <xdr:colOff>9525</xdr:colOff>
      <xdr:row>50</xdr:row>
      <xdr:rowOff>0</xdr:rowOff>
    </xdr:from>
    <xdr:to>
      <xdr:col>1</xdr:col>
      <xdr:colOff>225525</xdr:colOff>
      <xdr:row>50</xdr:row>
      <xdr:rowOff>216000</xdr:rowOff>
    </xdr:to>
    <xdr:pic>
      <xdr:nvPicPr>
        <xdr:cNvPr id="9" name="Graphic 8" descr="Badge Question Mark outline">
          <a:extLst>
            <a:ext uri="{FF2B5EF4-FFF2-40B4-BE49-F238E27FC236}">
              <a16:creationId xmlns:a16="http://schemas.microsoft.com/office/drawing/2014/main" id="{829FD3E4-DD8C-33F0-021A-0DFB1B2F8E5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9791" y="11171635"/>
          <a:ext cx="216000" cy="216000"/>
        </a:xfrm>
        <a:prstGeom prst="rect">
          <a:avLst/>
        </a:prstGeom>
      </xdr:spPr>
    </xdr:pic>
    <xdr:clientData/>
  </xdr:twoCellAnchor>
  <xdr:twoCellAnchor editAs="oneCell">
    <xdr:from>
      <xdr:col>1</xdr:col>
      <xdr:colOff>7143</xdr:colOff>
      <xdr:row>59</xdr:row>
      <xdr:rowOff>3572</xdr:rowOff>
    </xdr:from>
    <xdr:to>
      <xdr:col>1</xdr:col>
      <xdr:colOff>223143</xdr:colOff>
      <xdr:row>59</xdr:row>
      <xdr:rowOff>219572</xdr:rowOff>
    </xdr:to>
    <xdr:pic>
      <xdr:nvPicPr>
        <xdr:cNvPr id="10" name="Graphic 9" descr="Badge Question Mark outline">
          <a:extLst>
            <a:ext uri="{FF2B5EF4-FFF2-40B4-BE49-F238E27FC236}">
              <a16:creationId xmlns:a16="http://schemas.microsoft.com/office/drawing/2014/main" id="{5C624C9A-6222-154A-A713-C7689666BDA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7409" y="13725525"/>
          <a:ext cx="216000" cy="216000"/>
        </a:xfrm>
        <a:prstGeom prst="rect">
          <a:avLst/>
        </a:prstGeom>
      </xdr:spPr>
    </xdr:pic>
    <xdr:clientData/>
  </xdr:twoCellAnchor>
  <xdr:twoCellAnchor>
    <xdr:from>
      <xdr:col>0</xdr:col>
      <xdr:colOff>34636</xdr:colOff>
      <xdr:row>36</xdr:row>
      <xdr:rowOff>159435</xdr:rowOff>
    </xdr:from>
    <xdr:to>
      <xdr:col>1</xdr:col>
      <xdr:colOff>145561</xdr:colOff>
      <xdr:row>46</xdr:row>
      <xdr:rowOff>77390</xdr:rowOff>
    </xdr:to>
    <xdr:sp macro="" textlink="">
      <xdr:nvSpPr>
        <xdr:cNvPr id="11" name="Freeform: Shape 10">
          <a:extLst>
            <a:ext uri="{FF2B5EF4-FFF2-40B4-BE49-F238E27FC236}">
              <a16:creationId xmlns:a16="http://schemas.microsoft.com/office/drawing/2014/main" id="{E51F752E-E657-1568-A083-1EB613ECCFE3}"/>
            </a:ext>
          </a:extLst>
        </xdr:cNvPr>
        <xdr:cNvSpPr/>
      </xdr:nvSpPr>
      <xdr:spPr>
        <a:xfrm>
          <a:off x="34636" y="7779435"/>
          <a:ext cx="333175" cy="200075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42</xdr:row>
      <xdr:rowOff>80746</xdr:rowOff>
    </xdr:from>
    <xdr:to>
      <xdr:col>1</xdr:col>
      <xdr:colOff>145561</xdr:colOff>
      <xdr:row>42</xdr:row>
      <xdr:rowOff>80748</xdr:rowOff>
    </xdr:to>
    <xdr:cxnSp macro="">
      <xdr:nvCxnSpPr>
        <xdr:cNvPr id="12" name="Straight Connector 11">
          <a:extLst>
            <a:ext uri="{FF2B5EF4-FFF2-40B4-BE49-F238E27FC236}">
              <a16:creationId xmlns:a16="http://schemas.microsoft.com/office/drawing/2014/main" id="{DA5449D3-73C8-A29F-BD1C-3F1223A7687D}"/>
            </a:ext>
          </a:extLst>
        </xdr:cNvPr>
        <xdr:cNvCxnSpPr/>
      </xdr:nvCxnSpPr>
      <xdr:spPr>
        <a:xfrm flipV="1">
          <a:off x="34636" y="9123146"/>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34636</xdr:colOff>
      <xdr:row>49</xdr:row>
      <xdr:rowOff>299928</xdr:rowOff>
    </xdr:from>
    <xdr:to>
      <xdr:col>1</xdr:col>
      <xdr:colOff>145561</xdr:colOff>
      <xdr:row>52</xdr:row>
      <xdr:rowOff>71436</xdr:rowOff>
    </xdr:to>
    <xdr:sp macro="" textlink="">
      <xdr:nvSpPr>
        <xdr:cNvPr id="13" name="Freeform: Shape 12">
          <a:extLst>
            <a:ext uri="{FF2B5EF4-FFF2-40B4-BE49-F238E27FC236}">
              <a16:creationId xmlns:a16="http://schemas.microsoft.com/office/drawing/2014/main" id="{009ABE10-F282-4BB9-6139-3C918CE0AEFA}"/>
            </a:ext>
          </a:extLst>
        </xdr:cNvPr>
        <xdr:cNvSpPr/>
      </xdr:nvSpPr>
      <xdr:spPr>
        <a:xfrm>
          <a:off x="34636" y="10656778"/>
          <a:ext cx="333175" cy="86370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51</xdr:row>
      <xdr:rowOff>72412</xdr:rowOff>
    </xdr:from>
    <xdr:to>
      <xdr:col>1</xdr:col>
      <xdr:colOff>145561</xdr:colOff>
      <xdr:row>51</xdr:row>
      <xdr:rowOff>72414</xdr:rowOff>
    </xdr:to>
    <xdr:cxnSp macro="">
      <xdr:nvCxnSpPr>
        <xdr:cNvPr id="14" name="Straight Connector 13">
          <a:extLst>
            <a:ext uri="{FF2B5EF4-FFF2-40B4-BE49-F238E27FC236}">
              <a16:creationId xmlns:a16="http://schemas.microsoft.com/office/drawing/2014/main" id="{5C90AC12-30B5-58E4-03E4-E5BCB2DB64B5}"/>
            </a:ext>
          </a:extLst>
        </xdr:cNvPr>
        <xdr:cNvCxnSpPr/>
      </xdr:nvCxnSpPr>
      <xdr:spPr>
        <a:xfrm flipV="1">
          <a:off x="34636" y="11356362"/>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17859</xdr:colOff>
      <xdr:row>78</xdr:row>
      <xdr:rowOff>11906</xdr:rowOff>
    </xdr:from>
    <xdr:to>
      <xdr:col>1</xdr:col>
      <xdr:colOff>233859</xdr:colOff>
      <xdr:row>78</xdr:row>
      <xdr:rowOff>227906</xdr:rowOff>
    </xdr:to>
    <xdr:pic>
      <xdr:nvPicPr>
        <xdr:cNvPr id="15" name="Graphic 14" descr="Badge Question Mark outline">
          <a:extLst>
            <a:ext uri="{FF2B5EF4-FFF2-40B4-BE49-F238E27FC236}">
              <a16:creationId xmlns:a16="http://schemas.microsoft.com/office/drawing/2014/main" id="{354DAE01-ECAC-47A6-A246-025DD4D96E3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8125" y="18026062"/>
          <a:ext cx="216000" cy="216000"/>
        </a:xfrm>
        <a:prstGeom prst="rect">
          <a:avLst/>
        </a:prstGeom>
      </xdr:spPr>
    </xdr:pic>
    <xdr:clientData/>
  </xdr:twoCellAnchor>
  <xdr:twoCellAnchor>
    <xdr:from>
      <xdr:col>0</xdr:col>
      <xdr:colOff>34636</xdr:colOff>
      <xdr:row>58</xdr:row>
      <xdr:rowOff>172531</xdr:rowOff>
    </xdr:from>
    <xdr:to>
      <xdr:col>1</xdr:col>
      <xdr:colOff>145561</xdr:colOff>
      <xdr:row>74</xdr:row>
      <xdr:rowOff>83343</xdr:rowOff>
    </xdr:to>
    <xdr:sp macro="" textlink="">
      <xdr:nvSpPr>
        <xdr:cNvPr id="16" name="Freeform: Shape 15">
          <a:extLst>
            <a:ext uri="{FF2B5EF4-FFF2-40B4-BE49-F238E27FC236}">
              <a16:creationId xmlns:a16="http://schemas.microsoft.com/office/drawing/2014/main" id="{9BB452B4-EFBF-B03D-9151-E48AADF80DB3}"/>
            </a:ext>
          </a:extLst>
        </xdr:cNvPr>
        <xdr:cNvSpPr/>
      </xdr:nvSpPr>
      <xdr:spPr>
        <a:xfrm>
          <a:off x="34636" y="12770931"/>
          <a:ext cx="333175" cy="334616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63</xdr:row>
      <xdr:rowOff>70030</xdr:rowOff>
    </xdr:from>
    <xdr:to>
      <xdr:col>1</xdr:col>
      <xdr:colOff>145561</xdr:colOff>
      <xdr:row>63</xdr:row>
      <xdr:rowOff>70032</xdr:rowOff>
    </xdr:to>
    <xdr:cxnSp macro="">
      <xdr:nvCxnSpPr>
        <xdr:cNvPr id="17" name="Straight Connector 16">
          <a:extLst>
            <a:ext uri="{FF2B5EF4-FFF2-40B4-BE49-F238E27FC236}">
              <a16:creationId xmlns:a16="http://schemas.microsoft.com/office/drawing/2014/main" id="{32A06F13-3161-2435-6718-0D58B2502AE0}"/>
            </a:ext>
          </a:extLst>
        </xdr:cNvPr>
        <xdr:cNvCxnSpPr/>
      </xdr:nvCxnSpPr>
      <xdr:spPr>
        <a:xfrm flipV="1">
          <a:off x="34636" y="14287680"/>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34636</xdr:colOff>
      <xdr:row>68</xdr:row>
      <xdr:rowOff>85510</xdr:rowOff>
    </xdr:from>
    <xdr:to>
      <xdr:col>1</xdr:col>
      <xdr:colOff>145561</xdr:colOff>
      <xdr:row>68</xdr:row>
      <xdr:rowOff>85512</xdr:rowOff>
    </xdr:to>
    <xdr:cxnSp macro="">
      <xdr:nvCxnSpPr>
        <xdr:cNvPr id="18" name="Straight Connector 17">
          <a:extLst>
            <a:ext uri="{FF2B5EF4-FFF2-40B4-BE49-F238E27FC236}">
              <a16:creationId xmlns:a16="http://schemas.microsoft.com/office/drawing/2014/main" id="{1E3F9C42-A7FA-1C07-A1FA-BFD0FF2E6C55}"/>
            </a:ext>
          </a:extLst>
        </xdr:cNvPr>
        <xdr:cNvCxnSpPr/>
      </xdr:nvCxnSpPr>
      <xdr:spPr>
        <a:xfrm flipV="1">
          <a:off x="34636" y="15128660"/>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34635</xdr:colOff>
      <xdr:row>77</xdr:row>
      <xdr:rowOff>247651</xdr:rowOff>
    </xdr:from>
    <xdr:to>
      <xdr:col>0</xdr:col>
      <xdr:colOff>200024</xdr:colOff>
      <xdr:row>79</xdr:row>
      <xdr:rowOff>83344</xdr:rowOff>
    </xdr:to>
    <xdr:sp macro="" textlink="">
      <xdr:nvSpPr>
        <xdr:cNvPr id="19" name="Freeform: Shape 18">
          <a:extLst>
            <a:ext uri="{FF2B5EF4-FFF2-40B4-BE49-F238E27FC236}">
              <a16:creationId xmlns:a16="http://schemas.microsoft.com/office/drawing/2014/main" id="{D03C5E56-68FB-31C7-E175-B174F56E8FFE}"/>
            </a:ext>
          </a:extLst>
        </xdr:cNvPr>
        <xdr:cNvSpPr/>
      </xdr:nvSpPr>
      <xdr:spPr>
        <a:xfrm>
          <a:off x="34635" y="16583026"/>
          <a:ext cx="165389" cy="93106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180182"/>
            <a:gd name="csY0" fmla="*/ 550 h 1400316"/>
            <a:gd name="csX1" fmla="*/ 0 w 180182"/>
            <a:gd name="csY1" fmla="*/ 0 h 1400316"/>
            <a:gd name="csX2" fmla="*/ 0 w 180182"/>
            <a:gd name="csY2" fmla="*/ 1400175 h 1400316"/>
            <a:gd name="csX3" fmla="*/ 180182 w 180182"/>
            <a:gd name="csY3" fmla="*/ 1400316 h 1400316"/>
            <a:gd name="csX0" fmla="*/ 129779 w 141059"/>
            <a:gd name="csY0" fmla="*/ 550 h 1400316"/>
            <a:gd name="csX1" fmla="*/ 0 w 141059"/>
            <a:gd name="csY1" fmla="*/ 0 h 1400316"/>
            <a:gd name="csX2" fmla="*/ 0 w 141059"/>
            <a:gd name="csY2" fmla="*/ 1400175 h 1400316"/>
            <a:gd name="csX3" fmla="*/ 141059 w 141059"/>
            <a:gd name="csY3" fmla="*/ 1400316 h 1400316"/>
          </a:gdLst>
          <a:ahLst/>
          <a:cxnLst>
            <a:cxn ang="0">
              <a:pos x="csX0" y="csY0"/>
            </a:cxn>
            <a:cxn ang="0">
              <a:pos x="csX1" y="csY1"/>
            </a:cxn>
            <a:cxn ang="0">
              <a:pos x="csX2" y="csY2"/>
            </a:cxn>
            <a:cxn ang="0">
              <a:pos x="csX3" y="csY3"/>
            </a:cxn>
          </a:cxnLst>
          <a:rect l="l" t="t" r="r" b="b"/>
          <a:pathLst>
            <a:path w="141059" h="1400316">
              <a:moveTo>
                <a:pt x="129779" y="550"/>
              </a:moveTo>
              <a:lnTo>
                <a:pt x="0" y="0"/>
              </a:lnTo>
              <a:lnTo>
                <a:pt x="0" y="1400175"/>
              </a:lnTo>
              <a:lnTo>
                <a:pt x="141059"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85</xdr:row>
      <xdr:rowOff>166687</xdr:rowOff>
    </xdr:from>
    <xdr:to>
      <xdr:col>1</xdr:col>
      <xdr:colOff>145561</xdr:colOff>
      <xdr:row>96</xdr:row>
      <xdr:rowOff>77390</xdr:rowOff>
    </xdr:to>
    <xdr:sp macro="" textlink="">
      <xdr:nvSpPr>
        <xdr:cNvPr id="20" name="Freeform: Shape 19">
          <a:extLst>
            <a:ext uri="{FF2B5EF4-FFF2-40B4-BE49-F238E27FC236}">
              <a16:creationId xmlns:a16="http://schemas.microsoft.com/office/drawing/2014/main" id="{B9B5DF5C-152B-652D-3590-DE119F96698B}"/>
            </a:ext>
          </a:extLst>
        </xdr:cNvPr>
        <xdr:cNvSpPr/>
      </xdr:nvSpPr>
      <xdr:spPr>
        <a:xfrm>
          <a:off x="34636" y="18784887"/>
          <a:ext cx="333175" cy="248880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91</xdr:row>
      <xdr:rowOff>89082</xdr:rowOff>
    </xdr:from>
    <xdr:to>
      <xdr:col>1</xdr:col>
      <xdr:colOff>145561</xdr:colOff>
      <xdr:row>91</xdr:row>
      <xdr:rowOff>89084</xdr:rowOff>
    </xdr:to>
    <xdr:cxnSp macro="">
      <xdr:nvCxnSpPr>
        <xdr:cNvPr id="21" name="Straight Connector 20">
          <a:extLst>
            <a:ext uri="{FF2B5EF4-FFF2-40B4-BE49-F238E27FC236}">
              <a16:creationId xmlns:a16="http://schemas.microsoft.com/office/drawing/2014/main" id="{D80F7C40-4863-260E-5AC3-549509A5A0DE}"/>
            </a:ext>
          </a:extLst>
        </xdr:cNvPr>
        <xdr:cNvCxnSpPr/>
      </xdr:nvCxnSpPr>
      <xdr:spPr>
        <a:xfrm flipV="1">
          <a:off x="34636" y="20301132"/>
          <a:ext cx="333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0</xdr:colOff>
      <xdr:row>99</xdr:row>
      <xdr:rowOff>0</xdr:rowOff>
    </xdr:from>
    <xdr:to>
      <xdr:col>1</xdr:col>
      <xdr:colOff>216000</xdr:colOff>
      <xdr:row>99</xdr:row>
      <xdr:rowOff>216000</xdr:rowOff>
    </xdr:to>
    <xdr:pic>
      <xdr:nvPicPr>
        <xdr:cNvPr id="22" name="Graphic 21" descr="Badge Question Mark outline">
          <a:extLst>
            <a:ext uri="{FF2B5EF4-FFF2-40B4-BE49-F238E27FC236}">
              <a16:creationId xmlns:a16="http://schemas.microsoft.com/office/drawing/2014/main" id="{BB68B7A2-82A6-4F45-881B-5245F6B72F4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266" y="22157531"/>
          <a:ext cx="216000" cy="216000"/>
        </a:xfrm>
        <a:prstGeom prst="rect">
          <a:avLst/>
        </a:prstGeom>
      </xdr:spPr>
    </xdr:pic>
    <xdr:clientData/>
  </xdr:twoCellAnchor>
  <xdr:twoCellAnchor editAs="oneCell">
    <xdr:from>
      <xdr:col>1</xdr:col>
      <xdr:colOff>0</xdr:colOff>
      <xdr:row>116</xdr:row>
      <xdr:rowOff>0</xdr:rowOff>
    </xdr:from>
    <xdr:to>
      <xdr:col>1</xdr:col>
      <xdr:colOff>216000</xdr:colOff>
      <xdr:row>116</xdr:row>
      <xdr:rowOff>216000</xdr:rowOff>
    </xdr:to>
    <xdr:pic>
      <xdr:nvPicPr>
        <xdr:cNvPr id="23" name="Graphic 22" descr="Badge Question Mark outline">
          <a:extLst>
            <a:ext uri="{FF2B5EF4-FFF2-40B4-BE49-F238E27FC236}">
              <a16:creationId xmlns:a16="http://schemas.microsoft.com/office/drawing/2014/main" id="{87768198-4A73-41DA-9D66-A70CB0D43FC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266" y="24824531"/>
          <a:ext cx="216000" cy="216000"/>
        </a:xfrm>
        <a:prstGeom prst="rect">
          <a:avLst/>
        </a:prstGeom>
      </xdr:spPr>
    </xdr:pic>
    <xdr:clientData/>
  </xdr:twoCellAnchor>
  <xdr:twoCellAnchor>
    <xdr:from>
      <xdr:col>0</xdr:col>
      <xdr:colOff>34636</xdr:colOff>
      <xdr:row>98</xdr:row>
      <xdr:rowOff>146446</xdr:rowOff>
    </xdr:from>
    <xdr:to>
      <xdr:col>1</xdr:col>
      <xdr:colOff>145561</xdr:colOff>
      <xdr:row>110</xdr:row>
      <xdr:rowOff>71438</xdr:rowOff>
    </xdr:to>
    <xdr:sp macro="" textlink="">
      <xdr:nvSpPr>
        <xdr:cNvPr id="24" name="Freeform: Shape 23">
          <a:extLst>
            <a:ext uri="{FF2B5EF4-FFF2-40B4-BE49-F238E27FC236}">
              <a16:creationId xmlns:a16="http://schemas.microsoft.com/office/drawing/2014/main" id="{0212D7B2-C5FA-AFD0-5D45-9DD9042BF7B3}"/>
            </a:ext>
          </a:extLst>
        </xdr:cNvPr>
        <xdr:cNvSpPr/>
      </xdr:nvSpPr>
      <xdr:spPr>
        <a:xfrm>
          <a:off x="34636" y="21672946"/>
          <a:ext cx="333175" cy="213479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115</xdr:row>
      <xdr:rowOff>155971</xdr:rowOff>
    </xdr:from>
    <xdr:to>
      <xdr:col>1</xdr:col>
      <xdr:colOff>145561</xdr:colOff>
      <xdr:row>117</xdr:row>
      <xdr:rowOff>71438</xdr:rowOff>
    </xdr:to>
    <xdr:sp macro="" textlink="">
      <xdr:nvSpPr>
        <xdr:cNvPr id="25" name="Freeform: Shape 24">
          <a:extLst>
            <a:ext uri="{FF2B5EF4-FFF2-40B4-BE49-F238E27FC236}">
              <a16:creationId xmlns:a16="http://schemas.microsoft.com/office/drawing/2014/main" id="{735F10E7-705A-87C0-E89E-718C5C75AE4C}"/>
            </a:ext>
          </a:extLst>
        </xdr:cNvPr>
        <xdr:cNvSpPr/>
      </xdr:nvSpPr>
      <xdr:spPr>
        <a:xfrm>
          <a:off x="34636" y="24717771"/>
          <a:ext cx="333175" cy="88066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1</xdr:col>
      <xdr:colOff>0</xdr:colOff>
      <xdr:row>130</xdr:row>
      <xdr:rowOff>0</xdr:rowOff>
    </xdr:from>
    <xdr:to>
      <xdr:col>1</xdr:col>
      <xdr:colOff>216000</xdr:colOff>
      <xdr:row>130</xdr:row>
      <xdr:rowOff>216000</xdr:rowOff>
    </xdr:to>
    <xdr:pic>
      <xdr:nvPicPr>
        <xdr:cNvPr id="26" name="Graphic 25" descr="Badge Question Mark outline">
          <a:extLst>
            <a:ext uri="{FF2B5EF4-FFF2-40B4-BE49-F238E27FC236}">
              <a16:creationId xmlns:a16="http://schemas.microsoft.com/office/drawing/2014/main" id="{1624BF97-65C2-47F1-A5CA-86ABBC91C6F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266" y="27872531"/>
          <a:ext cx="216000" cy="216000"/>
        </a:xfrm>
        <a:prstGeom prst="rect">
          <a:avLst/>
        </a:prstGeom>
      </xdr:spPr>
    </xdr:pic>
    <xdr:clientData/>
  </xdr:twoCellAnchor>
  <xdr:twoCellAnchor editAs="oneCell">
    <xdr:from>
      <xdr:col>1</xdr:col>
      <xdr:colOff>0</xdr:colOff>
      <xdr:row>137</xdr:row>
      <xdr:rowOff>607218</xdr:rowOff>
    </xdr:from>
    <xdr:to>
      <xdr:col>1</xdr:col>
      <xdr:colOff>216000</xdr:colOff>
      <xdr:row>138</xdr:row>
      <xdr:rowOff>208062</xdr:rowOff>
    </xdr:to>
    <xdr:pic>
      <xdr:nvPicPr>
        <xdr:cNvPr id="28" name="Graphic 27" descr="Badge Question Mark outline">
          <a:extLst>
            <a:ext uri="{FF2B5EF4-FFF2-40B4-BE49-F238E27FC236}">
              <a16:creationId xmlns:a16="http://schemas.microsoft.com/office/drawing/2014/main" id="{2B9E62FA-5D6F-4862-8996-42FA9B43685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0266" y="30402609"/>
          <a:ext cx="216000" cy="216000"/>
        </a:xfrm>
        <a:prstGeom prst="rect">
          <a:avLst/>
        </a:prstGeom>
      </xdr:spPr>
    </xdr:pic>
    <xdr:clientData/>
  </xdr:twoCellAnchor>
  <xdr:twoCellAnchor>
    <xdr:from>
      <xdr:col>0</xdr:col>
      <xdr:colOff>34636</xdr:colOff>
      <xdr:row>129</xdr:row>
      <xdr:rowOff>177401</xdr:rowOff>
    </xdr:from>
    <xdr:to>
      <xdr:col>1</xdr:col>
      <xdr:colOff>145561</xdr:colOff>
      <xdr:row>132</xdr:row>
      <xdr:rowOff>71436</xdr:rowOff>
    </xdr:to>
    <xdr:sp macro="" textlink="">
      <xdr:nvSpPr>
        <xdr:cNvPr id="29" name="Freeform: Shape 28">
          <a:extLst>
            <a:ext uri="{FF2B5EF4-FFF2-40B4-BE49-F238E27FC236}">
              <a16:creationId xmlns:a16="http://schemas.microsoft.com/office/drawing/2014/main" id="{E7C448DE-E9BA-6157-302E-97065160D515}"/>
            </a:ext>
          </a:extLst>
        </xdr:cNvPr>
        <xdr:cNvSpPr/>
      </xdr:nvSpPr>
      <xdr:spPr>
        <a:xfrm>
          <a:off x="34636" y="27844351"/>
          <a:ext cx="333175" cy="102433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Lst>
          <a:ahLst/>
          <a:cxnLst>
            <a:cxn ang="0">
              <a:pos x="csX0" y="csY0"/>
            </a:cxn>
            <a:cxn ang="0">
              <a:pos x="csX1" y="csY1"/>
            </a:cxn>
            <a:cxn ang="0">
              <a:pos x="csX2" y="csY2"/>
            </a:cxn>
            <a:cxn ang="0">
              <a:pos x="csX3" y="csY3"/>
            </a:cxn>
          </a:cxnLst>
          <a:rect l="l" t="t" r="r" b="b"/>
          <a:pathLst>
            <a:path w="362758" h="1400316">
              <a:moveTo>
                <a:pt x="129779" y="550"/>
              </a:moveTo>
              <a:lnTo>
                <a:pt x="0" y="0"/>
              </a:lnTo>
              <a:lnTo>
                <a:pt x="0" y="1400175"/>
              </a:lnTo>
              <a:lnTo>
                <a:pt x="362758"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137</xdr:row>
      <xdr:rowOff>279796</xdr:rowOff>
    </xdr:from>
    <xdr:to>
      <xdr:col>1</xdr:col>
      <xdr:colOff>29566</xdr:colOff>
      <xdr:row>139</xdr:row>
      <xdr:rowOff>71439</xdr:rowOff>
    </xdr:to>
    <xdr:sp macro="" textlink="">
      <xdr:nvSpPr>
        <xdr:cNvPr id="30" name="Freeform: Shape 29">
          <a:extLst>
            <a:ext uri="{FF2B5EF4-FFF2-40B4-BE49-F238E27FC236}">
              <a16:creationId xmlns:a16="http://schemas.microsoft.com/office/drawing/2014/main" id="{CCD74158-0BB9-421F-A077-C4B448DC2410}"/>
            </a:ext>
          </a:extLst>
        </xdr:cNvPr>
        <xdr:cNvSpPr/>
      </xdr:nvSpPr>
      <xdr:spPr>
        <a:xfrm>
          <a:off x="31750" y="29661246"/>
          <a:ext cx="220066" cy="71239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Lst>
          <a:ahLst/>
          <a:cxnLst>
            <a:cxn ang="0">
              <a:pos x="csX0" y="csY0"/>
            </a:cxn>
            <a:cxn ang="0">
              <a:pos x="csX1" y="csY1"/>
            </a:cxn>
            <a:cxn ang="0">
              <a:pos x="csX2" y="csY2"/>
            </a:cxn>
            <a:cxn ang="0">
              <a:pos x="csX3" y="csY3"/>
            </a:cxn>
          </a:cxnLst>
          <a:rect l="l" t="t" r="r" b="b"/>
          <a:pathLst>
            <a:path w="238869" h="1400318">
              <a:moveTo>
                <a:pt x="129779" y="550"/>
              </a:moveTo>
              <a:lnTo>
                <a:pt x="0" y="0"/>
              </a:lnTo>
              <a:lnTo>
                <a:pt x="0" y="1400175"/>
              </a:lnTo>
              <a:lnTo>
                <a:pt x="23886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6</xdr:col>
      <xdr:colOff>734615</xdr:colOff>
      <xdr:row>159</xdr:row>
      <xdr:rowOff>44053</xdr:rowOff>
    </xdr:from>
    <xdr:to>
      <xdr:col>7</xdr:col>
      <xdr:colOff>702140</xdr:colOff>
      <xdr:row>162</xdr:row>
      <xdr:rowOff>174779</xdr:rowOff>
    </xdr:to>
    <xdr:pic>
      <xdr:nvPicPr>
        <xdr:cNvPr id="33" name="Picture 32">
          <a:extLst>
            <a:ext uri="{FF2B5EF4-FFF2-40B4-BE49-F238E27FC236}">
              <a16:creationId xmlns:a16="http://schemas.microsoft.com/office/drawing/2014/main" id="{3DEAC6BE-8F46-4418-8C26-FBAD9F7A46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25865" y="33629203"/>
          <a:ext cx="720000" cy="721276"/>
        </a:xfrm>
        <a:prstGeom prst="rect">
          <a:avLst/>
        </a:prstGeom>
      </xdr:spPr>
    </xdr:pic>
    <xdr:clientData/>
  </xdr:twoCellAnchor>
  <xdr:twoCellAnchor>
    <xdr:from>
      <xdr:col>0</xdr:col>
      <xdr:colOff>178594</xdr:colOff>
      <xdr:row>222</xdr:row>
      <xdr:rowOff>66675</xdr:rowOff>
    </xdr:from>
    <xdr:to>
      <xdr:col>7</xdr:col>
      <xdr:colOff>333374</xdr:colOff>
      <xdr:row>222</xdr:row>
      <xdr:rowOff>3053953</xdr:rowOff>
    </xdr:to>
    <xdr:graphicFrame macro="">
      <xdr:nvGraphicFramePr>
        <xdr:cNvPr id="34" name="Chart 33">
          <a:extLst>
            <a:ext uri="{FF2B5EF4-FFF2-40B4-BE49-F238E27FC236}">
              <a16:creationId xmlns:a16="http://schemas.microsoft.com/office/drawing/2014/main" id="{91196105-D8F9-D162-CA19-3167966D79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0</xdr:colOff>
      <xdr:row>230</xdr:row>
      <xdr:rowOff>0</xdr:rowOff>
    </xdr:from>
    <xdr:to>
      <xdr:col>1</xdr:col>
      <xdr:colOff>218041</xdr:colOff>
      <xdr:row>230</xdr:row>
      <xdr:rowOff>215661</xdr:rowOff>
    </xdr:to>
    <xdr:pic>
      <xdr:nvPicPr>
        <xdr:cNvPr id="35" name="Graphic 34" descr="Badge Question Mark outline">
          <a:extLst>
            <a:ext uri="{FF2B5EF4-FFF2-40B4-BE49-F238E27FC236}">
              <a16:creationId xmlns:a16="http://schemas.microsoft.com/office/drawing/2014/main" id="{208C1495-CBA2-4F68-9434-49FCE70FBCB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9075" y="51454050"/>
          <a:ext cx="218041" cy="215661"/>
        </a:xfrm>
        <a:prstGeom prst="rect">
          <a:avLst/>
        </a:prstGeom>
      </xdr:spPr>
    </xdr:pic>
    <xdr:clientData/>
  </xdr:twoCellAnchor>
  <xdr:twoCellAnchor editAs="oneCell">
    <xdr:from>
      <xdr:col>1</xdr:col>
      <xdr:colOff>0</xdr:colOff>
      <xdr:row>225</xdr:row>
      <xdr:rowOff>0</xdr:rowOff>
    </xdr:from>
    <xdr:to>
      <xdr:col>1</xdr:col>
      <xdr:colOff>218041</xdr:colOff>
      <xdr:row>225</xdr:row>
      <xdr:rowOff>215661</xdr:rowOff>
    </xdr:to>
    <xdr:pic>
      <xdr:nvPicPr>
        <xdr:cNvPr id="37" name="Graphic 36" descr="Badge Question Mark outline">
          <a:extLst>
            <a:ext uri="{FF2B5EF4-FFF2-40B4-BE49-F238E27FC236}">
              <a16:creationId xmlns:a16="http://schemas.microsoft.com/office/drawing/2014/main" id="{966C2C17-BA86-43EA-8BFC-E2E27CBEB715}"/>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9075" y="53463825"/>
          <a:ext cx="218041" cy="215661"/>
        </a:xfrm>
        <a:prstGeom prst="rect">
          <a:avLst/>
        </a:prstGeom>
      </xdr:spPr>
    </xdr:pic>
    <xdr:clientData/>
  </xdr:twoCellAnchor>
  <xdr:twoCellAnchor>
    <xdr:from>
      <xdr:col>0</xdr:col>
      <xdr:colOff>31750</xdr:colOff>
      <xdr:row>164</xdr:row>
      <xdr:rowOff>136920</xdr:rowOff>
    </xdr:from>
    <xdr:to>
      <xdr:col>1</xdr:col>
      <xdr:colOff>48616</xdr:colOff>
      <xdr:row>171</xdr:row>
      <xdr:rowOff>85724</xdr:rowOff>
    </xdr:to>
    <xdr:sp macro="" textlink="">
      <xdr:nvSpPr>
        <xdr:cNvPr id="27" name="Freeform: Shape 26">
          <a:extLst>
            <a:ext uri="{FF2B5EF4-FFF2-40B4-BE49-F238E27FC236}">
              <a16:creationId xmlns:a16="http://schemas.microsoft.com/office/drawing/2014/main" id="{A14E37CF-FA61-C690-4A52-7CE67C7AD763}"/>
            </a:ext>
          </a:extLst>
        </xdr:cNvPr>
        <xdr:cNvSpPr/>
      </xdr:nvSpPr>
      <xdr:spPr>
        <a:xfrm>
          <a:off x="31750" y="35500070"/>
          <a:ext cx="239116" cy="168870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Lst>
          <a:ahLst/>
          <a:cxnLst>
            <a:cxn ang="0">
              <a:pos x="csX0" y="csY0"/>
            </a:cxn>
            <a:cxn ang="0">
              <a:pos x="csX1" y="csY1"/>
            </a:cxn>
            <a:cxn ang="0">
              <a:pos x="csX2" y="csY2"/>
            </a:cxn>
            <a:cxn ang="0">
              <a:pos x="csX3" y="csY3"/>
            </a:cxn>
          </a:cxnLst>
          <a:rect l="l" t="t" r="r" b="b"/>
          <a:pathLst>
            <a:path w="238869" h="1400318">
              <a:moveTo>
                <a:pt x="129779" y="550"/>
              </a:moveTo>
              <a:lnTo>
                <a:pt x="0" y="0"/>
              </a:lnTo>
              <a:lnTo>
                <a:pt x="0" y="1400175"/>
              </a:lnTo>
              <a:lnTo>
                <a:pt x="23886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170</xdr:row>
      <xdr:rowOff>71438</xdr:rowOff>
    </xdr:from>
    <xdr:to>
      <xdr:col>1</xdr:col>
      <xdr:colOff>43500</xdr:colOff>
      <xdr:row>170</xdr:row>
      <xdr:rowOff>71440</xdr:rowOff>
    </xdr:to>
    <xdr:cxnSp macro="">
      <xdr:nvCxnSpPr>
        <xdr:cNvPr id="31" name="Straight Connector 30">
          <a:extLst>
            <a:ext uri="{FF2B5EF4-FFF2-40B4-BE49-F238E27FC236}">
              <a16:creationId xmlns:a16="http://schemas.microsoft.com/office/drawing/2014/main" id="{7A3D0EB8-CE5C-4A53-83A9-01437A2B1F12}"/>
            </a:ext>
          </a:extLst>
        </xdr:cNvPr>
        <xdr:cNvCxnSpPr/>
      </xdr:nvCxnSpPr>
      <xdr:spPr>
        <a:xfrm flipV="1">
          <a:off x="31750" y="37009388"/>
          <a:ext cx="234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31750</xdr:colOff>
      <xdr:row>191</xdr:row>
      <xdr:rowOff>305196</xdr:rowOff>
    </xdr:from>
    <xdr:to>
      <xdr:col>1</xdr:col>
      <xdr:colOff>48616</xdr:colOff>
      <xdr:row>199</xdr:row>
      <xdr:rowOff>95250</xdr:rowOff>
    </xdr:to>
    <xdr:sp macro="" textlink="">
      <xdr:nvSpPr>
        <xdr:cNvPr id="32" name="Freeform: Shape 31">
          <a:extLst>
            <a:ext uri="{FF2B5EF4-FFF2-40B4-BE49-F238E27FC236}">
              <a16:creationId xmlns:a16="http://schemas.microsoft.com/office/drawing/2014/main" id="{3FC08938-2F9F-E88C-35D3-8FB9E017D0DD}"/>
            </a:ext>
          </a:extLst>
        </xdr:cNvPr>
        <xdr:cNvSpPr/>
      </xdr:nvSpPr>
      <xdr:spPr>
        <a:xfrm>
          <a:off x="31750" y="41605596"/>
          <a:ext cx="239116" cy="166965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Lst>
          <a:ahLst/>
          <a:cxnLst>
            <a:cxn ang="0">
              <a:pos x="csX0" y="csY0"/>
            </a:cxn>
            <a:cxn ang="0">
              <a:pos x="csX1" y="csY1"/>
            </a:cxn>
            <a:cxn ang="0">
              <a:pos x="csX2" y="csY2"/>
            </a:cxn>
            <a:cxn ang="0">
              <a:pos x="csX3" y="csY3"/>
            </a:cxn>
          </a:cxnLst>
          <a:rect l="l" t="t" r="r" b="b"/>
          <a:pathLst>
            <a:path w="238869" h="1400318">
              <a:moveTo>
                <a:pt x="129779" y="550"/>
              </a:moveTo>
              <a:lnTo>
                <a:pt x="0" y="0"/>
              </a:lnTo>
              <a:lnTo>
                <a:pt x="0" y="1400175"/>
              </a:lnTo>
              <a:lnTo>
                <a:pt x="23886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201</xdr:row>
      <xdr:rowOff>148034</xdr:rowOff>
    </xdr:from>
    <xdr:to>
      <xdr:col>1</xdr:col>
      <xdr:colOff>48616</xdr:colOff>
      <xdr:row>210</xdr:row>
      <xdr:rowOff>103187</xdr:rowOff>
    </xdr:to>
    <xdr:sp macro="" textlink="">
      <xdr:nvSpPr>
        <xdr:cNvPr id="36" name="Freeform: Shape 35">
          <a:extLst>
            <a:ext uri="{FF2B5EF4-FFF2-40B4-BE49-F238E27FC236}">
              <a16:creationId xmlns:a16="http://schemas.microsoft.com/office/drawing/2014/main" id="{C49950D6-3069-F1E6-FA00-F06551EC278E}"/>
            </a:ext>
          </a:extLst>
        </xdr:cNvPr>
        <xdr:cNvSpPr/>
      </xdr:nvSpPr>
      <xdr:spPr>
        <a:xfrm>
          <a:off x="31750" y="43696334"/>
          <a:ext cx="239116" cy="201890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Lst>
          <a:ahLst/>
          <a:cxnLst>
            <a:cxn ang="0">
              <a:pos x="csX0" y="csY0"/>
            </a:cxn>
            <a:cxn ang="0">
              <a:pos x="csX1" y="csY1"/>
            </a:cxn>
            <a:cxn ang="0">
              <a:pos x="csX2" y="csY2"/>
            </a:cxn>
            <a:cxn ang="0">
              <a:pos x="csX3" y="csY3"/>
            </a:cxn>
          </a:cxnLst>
          <a:rect l="l" t="t" r="r" b="b"/>
          <a:pathLst>
            <a:path w="238869" h="1400318">
              <a:moveTo>
                <a:pt x="129779" y="550"/>
              </a:moveTo>
              <a:lnTo>
                <a:pt x="0" y="0"/>
              </a:lnTo>
              <a:lnTo>
                <a:pt x="0" y="1400175"/>
              </a:lnTo>
              <a:lnTo>
                <a:pt x="23886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212</xdr:row>
      <xdr:rowOff>198437</xdr:rowOff>
    </xdr:from>
    <xdr:to>
      <xdr:col>1</xdr:col>
      <xdr:colOff>151803</xdr:colOff>
      <xdr:row>217</xdr:row>
      <xdr:rowOff>103188</xdr:rowOff>
    </xdr:to>
    <xdr:sp macro="" textlink="">
      <xdr:nvSpPr>
        <xdr:cNvPr id="38" name="Freeform: Shape 37">
          <a:extLst>
            <a:ext uri="{FF2B5EF4-FFF2-40B4-BE49-F238E27FC236}">
              <a16:creationId xmlns:a16="http://schemas.microsoft.com/office/drawing/2014/main" id="{786A8C18-E519-4689-B51D-CF7A5CF14A24}"/>
            </a:ext>
          </a:extLst>
        </xdr:cNvPr>
        <xdr:cNvSpPr/>
      </xdr:nvSpPr>
      <xdr:spPr>
        <a:xfrm>
          <a:off x="31750" y="46178787"/>
          <a:ext cx="342303" cy="1498601"/>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 name="csX0" fmla="*/ 129779 w 341949"/>
            <a:gd name="csY0" fmla="*/ 550 h 1400318"/>
            <a:gd name="csX1" fmla="*/ 0 w 341949"/>
            <a:gd name="csY1" fmla="*/ 0 h 1400318"/>
            <a:gd name="csX2" fmla="*/ 0 w 341949"/>
            <a:gd name="csY2" fmla="*/ 1400175 h 1400318"/>
            <a:gd name="csX3" fmla="*/ 341949 w 341949"/>
            <a:gd name="csY3" fmla="*/ 1400318 h 1400318"/>
          </a:gdLst>
          <a:ahLst/>
          <a:cxnLst>
            <a:cxn ang="0">
              <a:pos x="csX0" y="csY0"/>
            </a:cxn>
            <a:cxn ang="0">
              <a:pos x="csX1" y="csY1"/>
            </a:cxn>
            <a:cxn ang="0">
              <a:pos x="csX2" y="csY2"/>
            </a:cxn>
            <a:cxn ang="0">
              <a:pos x="csX3" y="csY3"/>
            </a:cxn>
          </a:cxnLst>
          <a:rect l="l" t="t" r="r" b="b"/>
          <a:pathLst>
            <a:path w="341949" h="1400318">
              <a:moveTo>
                <a:pt x="129779" y="550"/>
              </a:moveTo>
              <a:lnTo>
                <a:pt x="0" y="0"/>
              </a:lnTo>
              <a:lnTo>
                <a:pt x="0" y="1400175"/>
              </a:lnTo>
              <a:lnTo>
                <a:pt x="34194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224</xdr:row>
      <xdr:rowOff>152401</xdr:rowOff>
    </xdr:from>
    <xdr:to>
      <xdr:col>1</xdr:col>
      <xdr:colOff>151803</xdr:colOff>
      <xdr:row>226</xdr:row>
      <xdr:rowOff>79376</xdr:rowOff>
    </xdr:to>
    <xdr:sp macro="" textlink="">
      <xdr:nvSpPr>
        <xdr:cNvPr id="39" name="Freeform: Shape 38">
          <a:extLst>
            <a:ext uri="{FF2B5EF4-FFF2-40B4-BE49-F238E27FC236}">
              <a16:creationId xmlns:a16="http://schemas.microsoft.com/office/drawing/2014/main" id="{5B755DAE-51A4-E0ED-DBC1-BCDBF8C4DFEC}"/>
            </a:ext>
          </a:extLst>
        </xdr:cNvPr>
        <xdr:cNvSpPr/>
      </xdr:nvSpPr>
      <xdr:spPr>
        <a:xfrm>
          <a:off x="31750" y="51949351"/>
          <a:ext cx="342303" cy="100647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 name="csX0" fmla="*/ 129779 w 341949"/>
            <a:gd name="csY0" fmla="*/ 550 h 1400318"/>
            <a:gd name="csX1" fmla="*/ 0 w 341949"/>
            <a:gd name="csY1" fmla="*/ 0 h 1400318"/>
            <a:gd name="csX2" fmla="*/ 0 w 341949"/>
            <a:gd name="csY2" fmla="*/ 1400175 h 1400318"/>
            <a:gd name="csX3" fmla="*/ 341949 w 341949"/>
            <a:gd name="csY3" fmla="*/ 1400318 h 1400318"/>
          </a:gdLst>
          <a:ahLst/>
          <a:cxnLst>
            <a:cxn ang="0">
              <a:pos x="csX0" y="csY0"/>
            </a:cxn>
            <a:cxn ang="0">
              <a:pos x="csX1" y="csY1"/>
            </a:cxn>
            <a:cxn ang="0">
              <a:pos x="csX2" y="csY2"/>
            </a:cxn>
            <a:cxn ang="0">
              <a:pos x="csX3" y="csY3"/>
            </a:cxn>
          </a:cxnLst>
          <a:rect l="l" t="t" r="r" b="b"/>
          <a:pathLst>
            <a:path w="341949" h="1400318">
              <a:moveTo>
                <a:pt x="129779" y="550"/>
              </a:moveTo>
              <a:lnTo>
                <a:pt x="0" y="0"/>
              </a:lnTo>
              <a:lnTo>
                <a:pt x="0" y="1400175"/>
              </a:lnTo>
              <a:lnTo>
                <a:pt x="34194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31750</xdr:colOff>
      <xdr:row>245</xdr:row>
      <xdr:rowOff>325438</xdr:rowOff>
    </xdr:from>
    <xdr:to>
      <xdr:col>1</xdr:col>
      <xdr:colOff>151803</xdr:colOff>
      <xdr:row>247</xdr:row>
      <xdr:rowOff>95250</xdr:rowOff>
    </xdr:to>
    <xdr:sp macro="" textlink="">
      <xdr:nvSpPr>
        <xdr:cNvPr id="40" name="Freeform: Shape 39">
          <a:extLst>
            <a:ext uri="{FF2B5EF4-FFF2-40B4-BE49-F238E27FC236}">
              <a16:creationId xmlns:a16="http://schemas.microsoft.com/office/drawing/2014/main" id="{FD2925A4-F8FB-4CC0-A177-6766401E4BE1}"/>
            </a:ext>
          </a:extLst>
        </xdr:cNvPr>
        <xdr:cNvSpPr/>
      </xdr:nvSpPr>
      <xdr:spPr>
        <a:xfrm>
          <a:off x="31750" y="56497538"/>
          <a:ext cx="342303" cy="52546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77991"/>
            <a:gd name="csY0" fmla="*/ 550 h 1410539"/>
            <a:gd name="csX1" fmla="*/ 0 w 277991"/>
            <a:gd name="csY1" fmla="*/ 0 h 1410539"/>
            <a:gd name="csX2" fmla="*/ 0 w 277991"/>
            <a:gd name="csY2" fmla="*/ 1400175 h 1410539"/>
            <a:gd name="csX3" fmla="*/ 277991 w 277991"/>
            <a:gd name="csY3" fmla="*/ 1410539 h 1410539"/>
            <a:gd name="csX0" fmla="*/ 129779 w 284513"/>
            <a:gd name="csY0" fmla="*/ 550 h 1400318"/>
            <a:gd name="csX1" fmla="*/ 0 w 284513"/>
            <a:gd name="csY1" fmla="*/ 0 h 1400318"/>
            <a:gd name="csX2" fmla="*/ 0 w 284513"/>
            <a:gd name="csY2" fmla="*/ 1400175 h 1400318"/>
            <a:gd name="csX3" fmla="*/ 284513 w 284513"/>
            <a:gd name="csY3" fmla="*/ 1400318 h 1400318"/>
            <a:gd name="csX0" fmla="*/ 129779 w 238869"/>
            <a:gd name="csY0" fmla="*/ 550 h 1400318"/>
            <a:gd name="csX1" fmla="*/ 0 w 238869"/>
            <a:gd name="csY1" fmla="*/ 0 h 1400318"/>
            <a:gd name="csX2" fmla="*/ 0 w 238869"/>
            <a:gd name="csY2" fmla="*/ 1400175 h 1400318"/>
            <a:gd name="csX3" fmla="*/ 238869 w 238869"/>
            <a:gd name="csY3" fmla="*/ 1400318 h 1400318"/>
            <a:gd name="csX0" fmla="*/ 129779 w 341949"/>
            <a:gd name="csY0" fmla="*/ 550 h 1400318"/>
            <a:gd name="csX1" fmla="*/ 0 w 341949"/>
            <a:gd name="csY1" fmla="*/ 0 h 1400318"/>
            <a:gd name="csX2" fmla="*/ 0 w 341949"/>
            <a:gd name="csY2" fmla="*/ 1400175 h 1400318"/>
            <a:gd name="csX3" fmla="*/ 341949 w 341949"/>
            <a:gd name="csY3" fmla="*/ 1400318 h 1400318"/>
          </a:gdLst>
          <a:ahLst/>
          <a:cxnLst>
            <a:cxn ang="0">
              <a:pos x="csX0" y="csY0"/>
            </a:cxn>
            <a:cxn ang="0">
              <a:pos x="csX1" y="csY1"/>
            </a:cxn>
            <a:cxn ang="0">
              <a:pos x="csX2" y="csY2"/>
            </a:cxn>
            <a:cxn ang="0">
              <a:pos x="csX3" y="csY3"/>
            </a:cxn>
          </a:cxnLst>
          <a:rect l="l" t="t" r="r" b="b"/>
          <a:pathLst>
            <a:path w="341949" h="1400318">
              <a:moveTo>
                <a:pt x="129779" y="550"/>
              </a:moveTo>
              <a:lnTo>
                <a:pt x="0" y="0"/>
              </a:lnTo>
              <a:lnTo>
                <a:pt x="0" y="1400175"/>
              </a:lnTo>
              <a:lnTo>
                <a:pt x="341949" y="1400318"/>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34636</xdr:colOff>
      <xdr:row>5</xdr:row>
      <xdr:rowOff>180697</xdr:rowOff>
    </xdr:from>
    <xdr:to>
      <xdr:col>1</xdr:col>
      <xdr:colOff>56661</xdr:colOff>
      <xdr:row>8</xdr:row>
      <xdr:rowOff>65277</xdr:rowOff>
    </xdr:to>
    <xdr:sp macro="" textlink="">
      <xdr:nvSpPr>
        <xdr:cNvPr id="42" name="Freeform: Shape 41">
          <a:extLst>
            <a:ext uri="{FF2B5EF4-FFF2-40B4-BE49-F238E27FC236}">
              <a16:creationId xmlns:a16="http://schemas.microsoft.com/office/drawing/2014/main" id="{23504DA7-7341-F0DC-174E-EC1DEE07D625}"/>
            </a:ext>
          </a:extLst>
        </xdr:cNvPr>
        <xdr:cNvSpPr/>
      </xdr:nvSpPr>
      <xdr:spPr>
        <a:xfrm>
          <a:off x="34636" y="1330047"/>
          <a:ext cx="244275" cy="69103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62758"/>
            <a:gd name="csY0" fmla="*/ 550 h 1400316"/>
            <a:gd name="csX1" fmla="*/ 0 w 362758"/>
            <a:gd name="csY1" fmla="*/ 0 h 1400316"/>
            <a:gd name="csX2" fmla="*/ 0 w 362758"/>
            <a:gd name="csY2" fmla="*/ 1400175 h 1400316"/>
            <a:gd name="csX3" fmla="*/ 362758 w 362758"/>
            <a:gd name="csY3" fmla="*/ 1400316 h 1400316"/>
            <a:gd name="csX0" fmla="*/ 129779 w 231395"/>
            <a:gd name="csY0" fmla="*/ 550 h 1413184"/>
            <a:gd name="csX1" fmla="*/ 0 w 231395"/>
            <a:gd name="csY1" fmla="*/ 0 h 1413184"/>
            <a:gd name="csX2" fmla="*/ 0 w 231395"/>
            <a:gd name="csY2" fmla="*/ 1400175 h 1413184"/>
            <a:gd name="csX3" fmla="*/ 231395 w 231395"/>
            <a:gd name="csY3" fmla="*/ 1413184 h 1413184"/>
            <a:gd name="csX0" fmla="*/ 129779 w 286706"/>
            <a:gd name="csY0" fmla="*/ 550 h 1413184"/>
            <a:gd name="csX1" fmla="*/ 0 w 286706"/>
            <a:gd name="csY1" fmla="*/ 0 h 1413184"/>
            <a:gd name="csX2" fmla="*/ 0 w 286706"/>
            <a:gd name="csY2" fmla="*/ 1400175 h 1413184"/>
            <a:gd name="csX3" fmla="*/ 286706 w 286706"/>
            <a:gd name="csY3" fmla="*/ 1413184 h 1413184"/>
            <a:gd name="csX0" fmla="*/ 129779 w 265965"/>
            <a:gd name="csY0" fmla="*/ 550 h 1400316"/>
            <a:gd name="csX1" fmla="*/ 0 w 265965"/>
            <a:gd name="csY1" fmla="*/ 0 h 1400316"/>
            <a:gd name="csX2" fmla="*/ 0 w 265965"/>
            <a:gd name="csY2" fmla="*/ 1400175 h 1400316"/>
            <a:gd name="csX3" fmla="*/ 265965 w 265965"/>
            <a:gd name="csY3" fmla="*/ 1400316 h 1400316"/>
          </a:gdLst>
          <a:ahLst/>
          <a:cxnLst>
            <a:cxn ang="0">
              <a:pos x="csX0" y="csY0"/>
            </a:cxn>
            <a:cxn ang="0">
              <a:pos x="csX1" y="csY1"/>
            </a:cxn>
            <a:cxn ang="0">
              <a:pos x="csX2" y="csY2"/>
            </a:cxn>
            <a:cxn ang="0">
              <a:pos x="csX3" y="csY3"/>
            </a:cxn>
          </a:cxnLst>
          <a:rect l="l" t="t" r="r" b="b"/>
          <a:pathLst>
            <a:path w="265965" h="1400316">
              <a:moveTo>
                <a:pt x="129779" y="550"/>
              </a:moveTo>
              <a:lnTo>
                <a:pt x="0" y="0"/>
              </a:lnTo>
              <a:lnTo>
                <a:pt x="0" y="1400175"/>
              </a:lnTo>
              <a:lnTo>
                <a:pt x="265965" y="140031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6</xdr:col>
      <xdr:colOff>714375</xdr:colOff>
      <xdr:row>57</xdr:row>
      <xdr:rowOff>38100</xdr:rowOff>
    </xdr:from>
    <xdr:to>
      <xdr:col>7</xdr:col>
      <xdr:colOff>717900</xdr:colOff>
      <xdr:row>59</xdr:row>
      <xdr:rowOff>12233</xdr:rowOff>
    </xdr:to>
    <xdr:pic>
      <xdr:nvPicPr>
        <xdr:cNvPr id="43" name="Picture 42">
          <a:extLst>
            <a:ext uri="{FF2B5EF4-FFF2-40B4-BE49-F238E27FC236}">
              <a16:creationId xmlns:a16="http://schemas.microsoft.com/office/drawing/2014/main" id="{5D3B8956-9961-4238-96BA-9C4138C10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5625" y="12334875"/>
          <a:ext cx="756000" cy="745658"/>
        </a:xfrm>
        <a:prstGeom prst="rect">
          <a:avLst/>
        </a:prstGeom>
      </xdr:spPr>
    </xdr:pic>
    <xdr:clientData/>
  </xdr:twoCellAnchor>
  <xdr:twoCellAnchor editAs="oneCell">
    <xdr:from>
      <xdr:col>6</xdr:col>
      <xdr:colOff>723900</xdr:colOff>
      <xdr:row>98</xdr:row>
      <xdr:rowOff>38100</xdr:rowOff>
    </xdr:from>
    <xdr:to>
      <xdr:col>7</xdr:col>
      <xdr:colOff>727425</xdr:colOff>
      <xdr:row>101</xdr:row>
      <xdr:rowOff>69383</xdr:rowOff>
    </xdr:to>
    <xdr:pic>
      <xdr:nvPicPr>
        <xdr:cNvPr id="44" name="Picture 43">
          <a:extLst>
            <a:ext uri="{FF2B5EF4-FFF2-40B4-BE49-F238E27FC236}">
              <a16:creationId xmlns:a16="http://schemas.microsoft.com/office/drawing/2014/main" id="{6375C3B0-943C-4780-86B2-D054127910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21316950"/>
          <a:ext cx="756000" cy="745658"/>
        </a:xfrm>
        <a:prstGeom prst="rect">
          <a:avLst/>
        </a:prstGeom>
      </xdr:spPr>
    </xdr:pic>
    <xdr:clientData/>
  </xdr:twoCellAnchor>
  <xdr:twoCellAnchor editAs="oneCell">
    <xdr:from>
      <xdr:col>6</xdr:col>
      <xdr:colOff>742950</xdr:colOff>
      <xdr:row>212</xdr:row>
      <xdr:rowOff>38100</xdr:rowOff>
    </xdr:from>
    <xdr:to>
      <xdr:col>7</xdr:col>
      <xdr:colOff>710475</xdr:colOff>
      <xdr:row>213</xdr:row>
      <xdr:rowOff>168826</xdr:rowOff>
    </xdr:to>
    <xdr:pic>
      <xdr:nvPicPr>
        <xdr:cNvPr id="45" name="Picture 44">
          <a:extLst>
            <a:ext uri="{FF2B5EF4-FFF2-40B4-BE49-F238E27FC236}">
              <a16:creationId xmlns:a16="http://schemas.microsoft.com/office/drawing/2014/main" id="{41F5A52D-061A-48DC-B01F-FD41E43B0D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34200" y="45453300"/>
          <a:ext cx="720000" cy="7212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744310</xdr:colOff>
      <xdr:row>0</xdr:row>
      <xdr:rowOff>0</xdr:rowOff>
    </xdr:from>
    <xdr:to>
      <xdr:col>7</xdr:col>
      <xdr:colOff>715917</xdr:colOff>
      <xdr:row>2</xdr:row>
      <xdr:rowOff>200917</xdr:rowOff>
    </xdr:to>
    <xdr:pic>
      <xdr:nvPicPr>
        <xdr:cNvPr id="4" name="Picture 3">
          <a:extLst>
            <a:ext uri="{FF2B5EF4-FFF2-40B4-BE49-F238E27FC236}">
              <a16:creationId xmlns:a16="http://schemas.microsoft.com/office/drawing/2014/main" id="{6C89EC85-4AB3-4D6D-A8CE-1AD387D11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8551" y="0"/>
          <a:ext cx="720000" cy="719689"/>
        </a:xfrm>
        <a:prstGeom prst="rect">
          <a:avLst/>
        </a:prstGeom>
      </xdr:spPr>
    </xdr:pic>
    <xdr:clientData/>
  </xdr:twoCellAnchor>
  <xdr:twoCellAnchor editAs="oneCell">
    <xdr:from>
      <xdr:col>1</xdr:col>
      <xdr:colOff>28575</xdr:colOff>
      <xdr:row>7</xdr:row>
      <xdr:rowOff>9525</xdr:rowOff>
    </xdr:from>
    <xdr:to>
      <xdr:col>1</xdr:col>
      <xdr:colOff>244575</xdr:colOff>
      <xdr:row>7</xdr:row>
      <xdr:rowOff>225525</xdr:rowOff>
    </xdr:to>
    <xdr:pic>
      <xdr:nvPicPr>
        <xdr:cNvPr id="7" name="Graphic 6" descr="Badge Question Mark outline">
          <a:extLst>
            <a:ext uri="{FF2B5EF4-FFF2-40B4-BE49-F238E27FC236}">
              <a16:creationId xmlns:a16="http://schemas.microsoft.com/office/drawing/2014/main" id="{07E48DC0-60F9-45FB-A8AD-03FF8E50C87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1104900"/>
          <a:ext cx="216000" cy="216000"/>
        </a:xfrm>
        <a:prstGeom prst="rect">
          <a:avLst/>
        </a:prstGeom>
      </xdr:spPr>
    </xdr:pic>
    <xdr:clientData/>
  </xdr:twoCellAnchor>
  <xdr:twoCellAnchor editAs="oneCell">
    <xdr:from>
      <xdr:col>1</xdr:col>
      <xdr:colOff>0</xdr:colOff>
      <xdr:row>35</xdr:row>
      <xdr:rowOff>0</xdr:rowOff>
    </xdr:from>
    <xdr:to>
      <xdr:col>1</xdr:col>
      <xdr:colOff>216000</xdr:colOff>
      <xdr:row>35</xdr:row>
      <xdr:rowOff>216000</xdr:rowOff>
    </xdr:to>
    <xdr:pic>
      <xdr:nvPicPr>
        <xdr:cNvPr id="9" name="Graphic 8" descr="Badge Question Mark outline">
          <a:extLst>
            <a:ext uri="{FF2B5EF4-FFF2-40B4-BE49-F238E27FC236}">
              <a16:creationId xmlns:a16="http://schemas.microsoft.com/office/drawing/2014/main" id="{17F422F7-B5B2-4214-A1D3-5E7AB589B81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19075" y="20421600"/>
          <a:ext cx="216000" cy="216000"/>
        </a:xfrm>
        <a:prstGeom prst="rect">
          <a:avLst/>
        </a:prstGeom>
      </xdr:spPr>
    </xdr:pic>
    <xdr:clientData/>
  </xdr:twoCellAnchor>
  <xdr:twoCellAnchor editAs="oneCell">
    <xdr:from>
      <xdr:col>1</xdr:col>
      <xdr:colOff>19050</xdr:colOff>
      <xdr:row>26</xdr:row>
      <xdr:rowOff>9525</xdr:rowOff>
    </xdr:from>
    <xdr:to>
      <xdr:col>1</xdr:col>
      <xdr:colOff>235050</xdr:colOff>
      <xdr:row>26</xdr:row>
      <xdr:rowOff>225525</xdr:rowOff>
    </xdr:to>
    <xdr:pic>
      <xdr:nvPicPr>
        <xdr:cNvPr id="10" name="Graphic 9" descr="Badge Question Mark outline">
          <a:extLst>
            <a:ext uri="{FF2B5EF4-FFF2-40B4-BE49-F238E27FC236}">
              <a16:creationId xmlns:a16="http://schemas.microsoft.com/office/drawing/2014/main" id="{E4E6443F-02E4-A1B0-D9AF-F99DD424FAE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8125" y="18326100"/>
          <a:ext cx="216000" cy="216000"/>
        </a:xfrm>
        <a:prstGeom prst="rect">
          <a:avLst/>
        </a:prstGeom>
      </xdr:spPr>
    </xdr:pic>
    <xdr:clientData/>
  </xdr:twoCellAnchor>
  <xdr:twoCellAnchor editAs="oneCell">
    <xdr:from>
      <xdr:col>0</xdr:col>
      <xdr:colOff>104775</xdr:colOff>
      <xdr:row>112</xdr:row>
      <xdr:rowOff>142875</xdr:rowOff>
    </xdr:from>
    <xdr:to>
      <xdr:col>1</xdr:col>
      <xdr:colOff>101700</xdr:colOff>
      <xdr:row>113</xdr:row>
      <xdr:rowOff>196951</xdr:rowOff>
    </xdr:to>
    <xdr:pic>
      <xdr:nvPicPr>
        <xdr:cNvPr id="13" name="Graphic 12" descr="Badge Question Mark outline">
          <a:extLst>
            <a:ext uri="{FF2B5EF4-FFF2-40B4-BE49-F238E27FC236}">
              <a16:creationId xmlns:a16="http://schemas.microsoft.com/office/drawing/2014/main" id="{638364A7-E0F3-4361-9FD0-39BDF8654658}"/>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04775" y="27260550"/>
          <a:ext cx="216000" cy="216000"/>
        </a:xfrm>
        <a:prstGeom prst="rect">
          <a:avLst/>
        </a:prstGeom>
      </xdr:spPr>
    </xdr:pic>
    <xdr:clientData/>
  </xdr:twoCellAnchor>
  <xdr:twoCellAnchor>
    <xdr:from>
      <xdr:col>0</xdr:col>
      <xdr:colOff>57150</xdr:colOff>
      <xdr:row>4</xdr:row>
      <xdr:rowOff>133351</xdr:rowOff>
    </xdr:from>
    <xdr:to>
      <xdr:col>1</xdr:col>
      <xdr:colOff>167480</xdr:colOff>
      <xdr:row>8</xdr:row>
      <xdr:rowOff>85726</xdr:rowOff>
    </xdr:to>
    <xdr:sp macro="" textlink="">
      <xdr:nvSpPr>
        <xdr:cNvPr id="14" name="Freeform: Shape 13">
          <a:extLst>
            <a:ext uri="{FF2B5EF4-FFF2-40B4-BE49-F238E27FC236}">
              <a16:creationId xmlns:a16="http://schemas.microsoft.com/office/drawing/2014/main" id="{89A8B3FB-D605-4FDB-8F77-E092E5AA5F3A}"/>
            </a:ext>
          </a:extLst>
        </xdr:cNvPr>
        <xdr:cNvSpPr/>
      </xdr:nvSpPr>
      <xdr:spPr>
        <a:xfrm>
          <a:off x="57150" y="1524001"/>
          <a:ext cx="329405" cy="12001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114300</xdr:colOff>
      <xdr:row>5</xdr:row>
      <xdr:rowOff>142875</xdr:rowOff>
    </xdr:from>
    <xdr:to>
      <xdr:col>1</xdr:col>
      <xdr:colOff>183092</xdr:colOff>
      <xdr:row>22</xdr:row>
      <xdr:rowOff>70911</xdr:rowOff>
    </xdr:to>
    <xdr:sp macro="" textlink="">
      <xdr:nvSpPr>
        <xdr:cNvPr id="15" name="Freeform: Shape 14">
          <a:extLst>
            <a:ext uri="{FF2B5EF4-FFF2-40B4-BE49-F238E27FC236}">
              <a16:creationId xmlns:a16="http://schemas.microsoft.com/office/drawing/2014/main" id="{791FC360-9A58-4EAB-8B47-81B7CB5F15F3}"/>
            </a:ext>
          </a:extLst>
        </xdr:cNvPr>
        <xdr:cNvSpPr/>
      </xdr:nvSpPr>
      <xdr:spPr>
        <a:xfrm>
          <a:off x="114300" y="2116667"/>
          <a:ext cx="285750" cy="351578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146310"/>
            <a:gd name="csY0" fmla="*/ 550 h 1402546"/>
            <a:gd name="csX1" fmla="*/ 0 w 146310"/>
            <a:gd name="csY1" fmla="*/ 0 h 1402546"/>
            <a:gd name="csX2" fmla="*/ 0 w 146310"/>
            <a:gd name="csY2" fmla="*/ 1400175 h 1402546"/>
            <a:gd name="csX3" fmla="*/ 146310 w 146310"/>
            <a:gd name="csY3" fmla="*/ 1402546 h 1402546"/>
            <a:gd name="csX0" fmla="*/ 129779 w 143550"/>
            <a:gd name="csY0" fmla="*/ 550 h 1400175"/>
            <a:gd name="csX1" fmla="*/ 0 w 143550"/>
            <a:gd name="csY1" fmla="*/ 0 h 1400175"/>
            <a:gd name="csX2" fmla="*/ 0 w 143550"/>
            <a:gd name="csY2" fmla="*/ 1400175 h 1400175"/>
            <a:gd name="csX3" fmla="*/ 143550 w 143550"/>
            <a:gd name="csY3" fmla="*/ 1396223 h 1400175"/>
            <a:gd name="csX0" fmla="*/ 129779 w 140790"/>
            <a:gd name="csY0" fmla="*/ 550 h 1404654"/>
            <a:gd name="csX1" fmla="*/ 0 w 140790"/>
            <a:gd name="csY1" fmla="*/ 0 h 1404654"/>
            <a:gd name="csX2" fmla="*/ 0 w 140790"/>
            <a:gd name="csY2" fmla="*/ 1400175 h 1404654"/>
            <a:gd name="csX3" fmla="*/ 140790 w 140790"/>
            <a:gd name="csY3" fmla="*/ 1404654 h 1404654"/>
            <a:gd name="csX0" fmla="*/ 129779 w 140790"/>
            <a:gd name="csY0" fmla="*/ 550 h 1400175"/>
            <a:gd name="csX1" fmla="*/ 0 w 140790"/>
            <a:gd name="csY1" fmla="*/ 0 h 1400175"/>
            <a:gd name="csX2" fmla="*/ 0 w 140790"/>
            <a:gd name="csY2" fmla="*/ 1400175 h 1400175"/>
            <a:gd name="csX3" fmla="*/ 140790 w 140790"/>
            <a:gd name="csY3" fmla="*/ 1398331 h 1400175"/>
            <a:gd name="csX0" fmla="*/ 129779 w 143551"/>
            <a:gd name="csY0" fmla="*/ 550 h 1404655"/>
            <a:gd name="csX1" fmla="*/ 0 w 143551"/>
            <a:gd name="csY1" fmla="*/ 0 h 1404655"/>
            <a:gd name="csX2" fmla="*/ 0 w 143551"/>
            <a:gd name="csY2" fmla="*/ 1400175 h 1404655"/>
            <a:gd name="csX3" fmla="*/ 143551 w 143551"/>
            <a:gd name="csY3" fmla="*/ 1404655 h 1404655"/>
            <a:gd name="csX0" fmla="*/ 129779 w 143551"/>
            <a:gd name="csY0" fmla="*/ 550 h 1400175"/>
            <a:gd name="csX1" fmla="*/ 0 w 143551"/>
            <a:gd name="csY1" fmla="*/ 0 h 1400175"/>
            <a:gd name="csX2" fmla="*/ 0 w 143551"/>
            <a:gd name="csY2" fmla="*/ 1400175 h 1400175"/>
            <a:gd name="csX3" fmla="*/ 143551 w 143551"/>
            <a:gd name="csY3" fmla="*/ 1396224 h 1400175"/>
            <a:gd name="csX0" fmla="*/ 129779 w 149072"/>
            <a:gd name="csY0" fmla="*/ 550 h 1402547"/>
            <a:gd name="csX1" fmla="*/ 0 w 149072"/>
            <a:gd name="csY1" fmla="*/ 0 h 1402547"/>
            <a:gd name="csX2" fmla="*/ 0 w 149072"/>
            <a:gd name="csY2" fmla="*/ 1400175 h 1402547"/>
            <a:gd name="csX3" fmla="*/ 149072 w 149072"/>
            <a:gd name="csY3" fmla="*/ 1402547 h 1402547"/>
            <a:gd name="csX0" fmla="*/ 129779 w 149072"/>
            <a:gd name="csY0" fmla="*/ 550 h 1400439"/>
            <a:gd name="csX1" fmla="*/ 0 w 149072"/>
            <a:gd name="csY1" fmla="*/ 0 h 1400439"/>
            <a:gd name="csX2" fmla="*/ 0 w 149072"/>
            <a:gd name="csY2" fmla="*/ 1400175 h 1400439"/>
            <a:gd name="csX3" fmla="*/ 149072 w 149072"/>
            <a:gd name="csY3" fmla="*/ 1400439 h 1400439"/>
          </a:gdLst>
          <a:ahLst/>
          <a:cxnLst>
            <a:cxn ang="0">
              <a:pos x="csX0" y="csY0"/>
            </a:cxn>
            <a:cxn ang="0">
              <a:pos x="csX1" y="csY1"/>
            </a:cxn>
            <a:cxn ang="0">
              <a:pos x="csX2" y="csY2"/>
            </a:cxn>
            <a:cxn ang="0">
              <a:pos x="csX3" y="csY3"/>
            </a:cxn>
          </a:cxnLst>
          <a:rect l="l" t="t" r="r" b="b"/>
          <a:pathLst>
            <a:path w="149072" h="1400439">
              <a:moveTo>
                <a:pt x="129779" y="550"/>
              </a:moveTo>
              <a:lnTo>
                <a:pt x="0" y="0"/>
              </a:lnTo>
              <a:lnTo>
                <a:pt x="0" y="1400175"/>
              </a:lnTo>
              <a:lnTo>
                <a:pt x="149072" y="140043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110067</xdr:colOff>
      <xdr:row>17</xdr:row>
      <xdr:rowOff>95250</xdr:rowOff>
    </xdr:from>
    <xdr:to>
      <xdr:col>1</xdr:col>
      <xdr:colOff>178992</xdr:colOff>
      <xdr:row>17</xdr:row>
      <xdr:rowOff>95252</xdr:rowOff>
    </xdr:to>
    <xdr:cxnSp macro="">
      <xdr:nvCxnSpPr>
        <xdr:cNvPr id="16" name="Straight Connector 15">
          <a:extLst>
            <a:ext uri="{FF2B5EF4-FFF2-40B4-BE49-F238E27FC236}">
              <a16:creationId xmlns:a16="http://schemas.microsoft.com/office/drawing/2014/main" id="{398BBD68-9922-41B8-A437-E0E5D3F907EE}"/>
            </a:ext>
          </a:extLst>
        </xdr:cNvPr>
        <xdr:cNvCxnSpPr/>
      </xdr:nvCxnSpPr>
      <xdr:spPr>
        <a:xfrm flipV="1">
          <a:off x="110067" y="4677833"/>
          <a:ext cx="285883"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42862</xdr:colOff>
      <xdr:row>24</xdr:row>
      <xdr:rowOff>174627</xdr:rowOff>
    </xdr:from>
    <xdr:to>
      <xdr:col>1</xdr:col>
      <xdr:colOff>153192</xdr:colOff>
      <xdr:row>31</xdr:row>
      <xdr:rowOff>71438</xdr:rowOff>
    </xdr:to>
    <xdr:sp macro="" textlink="">
      <xdr:nvSpPr>
        <xdr:cNvPr id="2" name="Freeform: Shape 1">
          <a:extLst>
            <a:ext uri="{FF2B5EF4-FFF2-40B4-BE49-F238E27FC236}">
              <a16:creationId xmlns:a16="http://schemas.microsoft.com/office/drawing/2014/main" id="{DDC6C295-4F36-6792-94FD-9F03B7E63E54}"/>
            </a:ext>
          </a:extLst>
        </xdr:cNvPr>
        <xdr:cNvSpPr/>
      </xdr:nvSpPr>
      <xdr:spPr>
        <a:xfrm>
          <a:off x="42862" y="5984877"/>
          <a:ext cx="332580" cy="181768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103416</xdr:colOff>
      <xdr:row>25</xdr:row>
      <xdr:rowOff>150813</xdr:rowOff>
    </xdr:from>
    <xdr:to>
      <xdr:col>1</xdr:col>
      <xdr:colOff>173702</xdr:colOff>
      <xdr:row>29</xdr:row>
      <xdr:rowOff>79376</xdr:rowOff>
    </xdr:to>
    <xdr:sp macro="" textlink="">
      <xdr:nvSpPr>
        <xdr:cNvPr id="3" name="Freeform: Shape 2">
          <a:extLst>
            <a:ext uri="{FF2B5EF4-FFF2-40B4-BE49-F238E27FC236}">
              <a16:creationId xmlns:a16="http://schemas.microsoft.com/office/drawing/2014/main" id="{00C5E1F7-B941-59B6-5129-10467847660A}"/>
            </a:ext>
          </a:extLst>
        </xdr:cNvPr>
        <xdr:cNvSpPr/>
      </xdr:nvSpPr>
      <xdr:spPr>
        <a:xfrm>
          <a:off x="103416" y="6605134"/>
          <a:ext cx="288000" cy="862921"/>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Lst>
          <a:ahLst/>
          <a:cxnLst>
            <a:cxn ang="0">
              <a:pos x="csX0" y="csY0"/>
            </a:cxn>
            <a:cxn ang="0">
              <a:pos x="csX1" y="csY1"/>
            </a:cxn>
            <a:cxn ang="0">
              <a:pos x="csX2" y="csY2"/>
            </a:cxn>
            <a:cxn ang="0">
              <a:pos x="csX3" y="csY3"/>
            </a:cxn>
          </a:cxnLst>
          <a:rect l="l" t="t" r="r" b="b"/>
          <a:pathLst>
            <a:path w="143059" h="1402546">
              <a:moveTo>
                <a:pt x="129779" y="550"/>
              </a:moveTo>
              <a:lnTo>
                <a:pt x="0" y="0"/>
              </a:lnTo>
              <a:lnTo>
                <a:pt x="0" y="1400175"/>
              </a:lnTo>
              <a:lnTo>
                <a:pt x="143059" y="1402546"/>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114291</xdr:colOff>
      <xdr:row>13</xdr:row>
      <xdr:rowOff>80960</xdr:rowOff>
    </xdr:from>
    <xdr:to>
      <xdr:col>1</xdr:col>
      <xdr:colOff>183216</xdr:colOff>
      <xdr:row>13</xdr:row>
      <xdr:rowOff>80962</xdr:rowOff>
    </xdr:to>
    <xdr:cxnSp macro="">
      <xdr:nvCxnSpPr>
        <xdr:cNvPr id="5" name="Straight Connector 4">
          <a:extLst>
            <a:ext uri="{FF2B5EF4-FFF2-40B4-BE49-F238E27FC236}">
              <a16:creationId xmlns:a16="http://schemas.microsoft.com/office/drawing/2014/main" id="{089C618C-DD20-BAB2-0063-D6FBB08642EC}"/>
            </a:ext>
          </a:extLst>
        </xdr:cNvPr>
        <xdr:cNvCxnSpPr/>
      </xdr:nvCxnSpPr>
      <xdr:spPr>
        <a:xfrm flipV="1">
          <a:off x="114291" y="3978273"/>
          <a:ext cx="291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100003</xdr:colOff>
      <xdr:row>28</xdr:row>
      <xdr:rowOff>66673</xdr:rowOff>
    </xdr:from>
    <xdr:to>
      <xdr:col>1</xdr:col>
      <xdr:colOff>168928</xdr:colOff>
      <xdr:row>28</xdr:row>
      <xdr:rowOff>66675</xdr:rowOff>
    </xdr:to>
    <xdr:cxnSp macro="">
      <xdr:nvCxnSpPr>
        <xdr:cNvPr id="6" name="Straight Connector 5">
          <a:extLst>
            <a:ext uri="{FF2B5EF4-FFF2-40B4-BE49-F238E27FC236}">
              <a16:creationId xmlns:a16="http://schemas.microsoft.com/office/drawing/2014/main" id="{357AFF43-7F36-F3A1-301C-8A10C5979A69}"/>
            </a:ext>
          </a:extLst>
        </xdr:cNvPr>
        <xdr:cNvCxnSpPr/>
      </xdr:nvCxnSpPr>
      <xdr:spPr>
        <a:xfrm flipV="1">
          <a:off x="100003" y="7226298"/>
          <a:ext cx="29117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55351</xdr:colOff>
      <xdr:row>33</xdr:row>
      <xdr:rowOff>290393</xdr:rowOff>
    </xdr:from>
    <xdr:to>
      <xdr:col>1</xdr:col>
      <xdr:colOff>161637</xdr:colOff>
      <xdr:row>44</xdr:row>
      <xdr:rowOff>99786</xdr:rowOff>
    </xdr:to>
    <xdr:sp macro="" textlink="">
      <xdr:nvSpPr>
        <xdr:cNvPr id="12" name="Freeform: Shape 11">
          <a:extLst>
            <a:ext uri="{FF2B5EF4-FFF2-40B4-BE49-F238E27FC236}">
              <a16:creationId xmlns:a16="http://schemas.microsoft.com/office/drawing/2014/main" id="{77C484C1-54D1-CF92-0BD2-8E320C7CC1F0}"/>
            </a:ext>
          </a:extLst>
        </xdr:cNvPr>
        <xdr:cNvSpPr/>
      </xdr:nvSpPr>
      <xdr:spPr>
        <a:xfrm>
          <a:off x="55351" y="8332214"/>
          <a:ext cx="324000" cy="243557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59918</xdr:colOff>
      <xdr:row>39</xdr:row>
      <xdr:rowOff>101145</xdr:rowOff>
    </xdr:from>
    <xdr:to>
      <xdr:col>1</xdr:col>
      <xdr:colOff>166204</xdr:colOff>
      <xdr:row>39</xdr:row>
      <xdr:rowOff>101147</xdr:rowOff>
    </xdr:to>
    <xdr:cxnSp macro="">
      <xdr:nvCxnSpPr>
        <xdr:cNvPr id="17" name="Straight Connector 16">
          <a:extLst>
            <a:ext uri="{FF2B5EF4-FFF2-40B4-BE49-F238E27FC236}">
              <a16:creationId xmlns:a16="http://schemas.microsoft.com/office/drawing/2014/main" id="{28FAF12E-6D16-6048-6DEF-B474EF857AF5}"/>
            </a:ext>
          </a:extLst>
        </xdr:cNvPr>
        <xdr:cNvCxnSpPr/>
      </xdr:nvCxnSpPr>
      <xdr:spPr>
        <a:xfrm flipV="1">
          <a:off x="59918" y="9771527"/>
          <a:ext cx="32686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107951</xdr:colOff>
      <xdr:row>34</xdr:row>
      <xdr:rowOff>104619</xdr:rowOff>
    </xdr:from>
    <xdr:to>
      <xdr:col>1</xdr:col>
      <xdr:colOff>174180</xdr:colOff>
      <xdr:row>45</xdr:row>
      <xdr:rowOff>125328</xdr:rowOff>
    </xdr:to>
    <xdr:sp macro="" textlink="">
      <xdr:nvSpPr>
        <xdr:cNvPr id="18" name="Freeform: Shape 17">
          <a:extLst>
            <a:ext uri="{FF2B5EF4-FFF2-40B4-BE49-F238E27FC236}">
              <a16:creationId xmlns:a16="http://schemas.microsoft.com/office/drawing/2014/main" id="{C843983A-6803-B07B-A784-3C60AFC455E8}"/>
            </a:ext>
          </a:extLst>
        </xdr:cNvPr>
        <xdr:cNvSpPr/>
      </xdr:nvSpPr>
      <xdr:spPr>
        <a:xfrm>
          <a:off x="107951" y="8536751"/>
          <a:ext cx="286808" cy="222148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136300"/>
            <a:gd name="csY0" fmla="*/ 550 h 1400272"/>
            <a:gd name="csX1" fmla="*/ 0 w 136300"/>
            <a:gd name="csY1" fmla="*/ 0 h 1400272"/>
            <a:gd name="csX2" fmla="*/ 0 w 136300"/>
            <a:gd name="csY2" fmla="*/ 1400175 h 1400272"/>
            <a:gd name="csX3" fmla="*/ 136300 w 136300"/>
            <a:gd name="csY3" fmla="*/ 1397447 h 1400272"/>
            <a:gd name="csX0" fmla="*/ 129779 w 136300"/>
            <a:gd name="csY0" fmla="*/ 550 h 1402546"/>
            <a:gd name="csX1" fmla="*/ 0 w 136300"/>
            <a:gd name="csY1" fmla="*/ 0 h 1402546"/>
            <a:gd name="csX2" fmla="*/ 0 w 136300"/>
            <a:gd name="csY2" fmla="*/ 1400175 h 1402546"/>
            <a:gd name="csX3" fmla="*/ 136300 w 136300"/>
            <a:gd name="csY3" fmla="*/ 1402546 h 1402546"/>
            <a:gd name="csX0" fmla="*/ 141044 w 141044"/>
            <a:gd name="csY0" fmla="*/ 0 h 1404545"/>
            <a:gd name="csX1" fmla="*/ 0 w 141044"/>
            <a:gd name="csY1" fmla="*/ 1999 h 1404545"/>
            <a:gd name="csX2" fmla="*/ 0 w 141044"/>
            <a:gd name="csY2" fmla="*/ 1402174 h 1404545"/>
            <a:gd name="csX3" fmla="*/ 136300 w 141044"/>
            <a:gd name="csY3" fmla="*/ 1404545 h 1404545"/>
            <a:gd name="csX0" fmla="*/ 141044 w 141044"/>
            <a:gd name="csY0" fmla="*/ 0 h 1402609"/>
            <a:gd name="csX1" fmla="*/ 0 w 141044"/>
            <a:gd name="csY1" fmla="*/ 1999 h 1402609"/>
            <a:gd name="csX2" fmla="*/ 0 w 141044"/>
            <a:gd name="csY2" fmla="*/ 1402174 h 1402609"/>
            <a:gd name="csX3" fmla="*/ 136300 w 141044"/>
            <a:gd name="csY3" fmla="*/ 1402609 h 1402609"/>
          </a:gdLst>
          <a:ahLst/>
          <a:cxnLst>
            <a:cxn ang="0">
              <a:pos x="csX0" y="csY0"/>
            </a:cxn>
            <a:cxn ang="0">
              <a:pos x="csX1" y="csY1"/>
            </a:cxn>
            <a:cxn ang="0">
              <a:pos x="csX2" y="csY2"/>
            </a:cxn>
            <a:cxn ang="0">
              <a:pos x="csX3" y="csY3"/>
            </a:cxn>
          </a:cxnLst>
          <a:rect l="l" t="t" r="r" b="b"/>
          <a:pathLst>
            <a:path w="141044" h="1402609">
              <a:moveTo>
                <a:pt x="141044" y="0"/>
              </a:moveTo>
              <a:lnTo>
                <a:pt x="0" y="1999"/>
              </a:lnTo>
              <a:lnTo>
                <a:pt x="0" y="1402174"/>
              </a:lnTo>
              <a:lnTo>
                <a:pt x="136300" y="140260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112273</xdr:colOff>
      <xdr:row>40</xdr:row>
      <xdr:rowOff>95987</xdr:rowOff>
    </xdr:from>
    <xdr:to>
      <xdr:col>1</xdr:col>
      <xdr:colOff>181198</xdr:colOff>
      <xdr:row>40</xdr:row>
      <xdr:rowOff>95989</xdr:rowOff>
    </xdr:to>
    <xdr:cxnSp macro="">
      <xdr:nvCxnSpPr>
        <xdr:cNvPr id="19" name="Straight Connector 18">
          <a:extLst>
            <a:ext uri="{FF2B5EF4-FFF2-40B4-BE49-F238E27FC236}">
              <a16:creationId xmlns:a16="http://schemas.microsoft.com/office/drawing/2014/main" id="{3B1E55DD-D4B1-7160-8FAF-DB10A55EB6B4}"/>
            </a:ext>
          </a:extLst>
        </xdr:cNvPr>
        <xdr:cNvCxnSpPr/>
      </xdr:nvCxnSpPr>
      <xdr:spPr>
        <a:xfrm flipV="1">
          <a:off x="112273" y="9926790"/>
          <a:ext cx="289504"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109956</xdr:colOff>
      <xdr:row>47</xdr:row>
      <xdr:rowOff>90237</xdr:rowOff>
    </xdr:from>
    <xdr:to>
      <xdr:col>1</xdr:col>
      <xdr:colOff>176185</xdr:colOff>
      <xdr:row>51</xdr:row>
      <xdr:rowOff>65171</xdr:rowOff>
    </xdr:to>
    <xdr:sp macro="" textlink="">
      <xdr:nvSpPr>
        <xdr:cNvPr id="20" name="Freeform: Shape 19">
          <a:extLst>
            <a:ext uri="{FF2B5EF4-FFF2-40B4-BE49-F238E27FC236}">
              <a16:creationId xmlns:a16="http://schemas.microsoft.com/office/drawing/2014/main" id="{EBCECC5C-AB65-4FB2-4503-052ACF305D59}"/>
            </a:ext>
          </a:extLst>
        </xdr:cNvPr>
        <xdr:cNvSpPr/>
      </xdr:nvSpPr>
      <xdr:spPr>
        <a:xfrm>
          <a:off x="109956" y="11339763"/>
          <a:ext cx="286808" cy="817145"/>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136300"/>
            <a:gd name="csY0" fmla="*/ 550 h 1400272"/>
            <a:gd name="csX1" fmla="*/ 0 w 136300"/>
            <a:gd name="csY1" fmla="*/ 0 h 1400272"/>
            <a:gd name="csX2" fmla="*/ 0 w 136300"/>
            <a:gd name="csY2" fmla="*/ 1400175 h 1400272"/>
            <a:gd name="csX3" fmla="*/ 136300 w 136300"/>
            <a:gd name="csY3" fmla="*/ 1397447 h 1400272"/>
            <a:gd name="csX0" fmla="*/ 129779 w 136300"/>
            <a:gd name="csY0" fmla="*/ 550 h 1402546"/>
            <a:gd name="csX1" fmla="*/ 0 w 136300"/>
            <a:gd name="csY1" fmla="*/ 0 h 1402546"/>
            <a:gd name="csX2" fmla="*/ 0 w 136300"/>
            <a:gd name="csY2" fmla="*/ 1400175 h 1402546"/>
            <a:gd name="csX3" fmla="*/ 136300 w 136300"/>
            <a:gd name="csY3" fmla="*/ 1402546 h 1402546"/>
            <a:gd name="csX0" fmla="*/ 141044 w 141044"/>
            <a:gd name="csY0" fmla="*/ 0 h 1404545"/>
            <a:gd name="csX1" fmla="*/ 0 w 141044"/>
            <a:gd name="csY1" fmla="*/ 1999 h 1404545"/>
            <a:gd name="csX2" fmla="*/ 0 w 141044"/>
            <a:gd name="csY2" fmla="*/ 1402174 h 1404545"/>
            <a:gd name="csX3" fmla="*/ 136300 w 141044"/>
            <a:gd name="csY3" fmla="*/ 1404545 h 1404545"/>
            <a:gd name="csX0" fmla="*/ 141044 w 141044"/>
            <a:gd name="csY0" fmla="*/ 0 h 1402609"/>
            <a:gd name="csX1" fmla="*/ 0 w 141044"/>
            <a:gd name="csY1" fmla="*/ 1999 h 1402609"/>
            <a:gd name="csX2" fmla="*/ 0 w 141044"/>
            <a:gd name="csY2" fmla="*/ 1402174 h 1402609"/>
            <a:gd name="csX3" fmla="*/ 136300 w 141044"/>
            <a:gd name="csY3" fmla="*/ 1402609 h 1402609"/>
          </a:gdLst>
          <a:ahLst/>
          <a:cxnLst>
            <a:cxn ang="0">
              <a:pos x="csX0" y="csY0"/>
            </a:cxn>
            <a:cxn ang="0">
              <a:pos x="csX1" y="csY1"/>
            </a:cxn>
            <a:cxn ang="0">
              <a:pos x="csX2" y="csY2"/>
            </a:cxn>
            <a:cxn ang="0">
              <a:pos x="csX3" y="csY3"/>
            </a:cxn>
          </a:cxnLst>
          <a:rect l="l" t="t" r="r" b="b"/>
          <a:pathLst>
            <a:path w="141044" h="1402609">
              <a:moveTo>
                <a:pt x="141044" y="0"/>
              </a:moveTo>
              <a:lnTo>
                <a:pt x="0" y="1999"/>
              </a:lnTo>
              <a:lnTo>
                <a:pt x="0" y="1402174"/>
              </a:lnTo>
              <a:lnTo>
                <a:pt x="136300" y="1402609"/>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7</xdr:col>
      <xdr:colOff>30615</xdr:colOff>
      <xdr:row>106</xdr:row>
      <xdr:rowOff>51027</xdr:rowOff>
    </xdr:from>
    <xdr:to>
      <xdr:col>7</xdr:col>
      <xdr:colOff>750615</xdr:colOff>
      <xdr:row>109</xdr:row>
      <xdr:rowOff>178442</xdr:rowOff>
    </xdr:to>
    <xdr:pic>
      <xdr:nvPicPr>
        <xdr:cNvPr id="21" name="Picture 20">
          <a:extLst>
            <a:ext uri="{FF2B5EF4-FFF2-40B4-BE49-F238E27FC236}">
              <a16:creationId xmlns:a16="http://schemas.microsoft.com/office/drawing/2014/main" id="{C09AADB5-1C7C-4B69-ABE2-2A2484AE4A9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975206" y="24530277"/>
          <a:ext cx="720000" cy="724892"/>
        </a:xfrm>
        <a:prstGeom prst="rect">
          <a:avLst/>
        </a:prstGeom>
      </xdr:spPr>
    </xdr:pic>
    <xdr:clientData/>
  </xdr:twoCellAnchor>
  <xdr:twoCellAnchor editAs="oneCell">
    <xdr:from>
      <xdr:col>1</xdr:col>
      <xdr:colOff>17008</xdr:colOff>
      <xdr:row>55</xdr:row>
      <xdr:rowOff>59531</xdr:rowOff>
    </xdr:from>
    <xdr:to>
      <xdr:col>1</xdr:col>
      <xdr:colOff>233008</xdr:colOff>
      <xdr:row>55</xdr:row>
      <xdr:rowOff>275531</xdr:rowOff>
    </xdr:to>
    <xdr:pic>
      <xdr:nvPicPr>
        <xdr:cNvPr id="22" name="Graphic 21" descr="Badge Question Mark outline">
          <a:extLst>
            <a:ext uri="{FF2B5EF4-FFF2-40B4-BE49-F238E27FC236}">
              <a16:creationId xmlns:a16="http://schemas.microsoft.com/office/drawing/2014/main" id="{16289F37-B828-4C52-8AB1-33A893D9D38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8124" y="12969308"/>
          <a:ext cx="216000" cy="216000"/>
        </a:xfrm>
        <a:prstGeom prst="rect">
          <a:avLst/>
        </a:prstGeom>
      </xdr:spPr>
    </xdr:pic>
    <xdr:clientData/>
  </xdr:twoCellAnchor>
  <xdr:twoCellAnchor editAs="oneCell">
    <xdr:from>
      <xdr:col>1</xdr:col>
      <xdr:colOff>2043</xdr:colOff>
      <xdr:row>133</xdr:row>
      <xdr:rowOff>40141</xdr:rowOff>
    </xdr:from>
    <xdr:to>
      <xdr:col>1</xdr:col>
      <xdr:colOff>220084</xdr:colOff>
      <xdr:row>133</xdr:row>
      <xdr:rowOff>255802</xdr:rowOff>
    </xdr:to>
    <xdr:pic>
      <xdr:nvPicPr>
        <xdr:cNvPr id="23" name="Graphic 22" descr="Badge Question Mark outline">
          <a:extLst>
            <a:ext uri="{FF2B5EF4-FFF2-40B4-BE49-F238E27FC236}">
              <a16:creationId xmlns:a16="http://schemas.microsoft.com/office/drawing/2014/main" id="{A57186E9-19A9-3AB9-00CB-D68D44B7A622}"/>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23159" y="29627172"/>
          <a:ext cx="218041" cy="215661"/>
        </a:xfrm>
        <a:prstGeom prst="rect">
          <a:avLst/>
        </a:prstGeom>
      </xdr:spPr>
    </xdr:pic>
    <xdr:clientData/>
  </xdr:twoCellAnchor>
  <xdr:twoCellAnchor>
    <xdr:from>
      <xdr:col>0</xdr:col>
      <xdr:colOff>68032</xdr:colOff>
      <xdr:row>111</xdr:row>
      <xdr:rowOff>119063</xdr:rowOff>
    </xdr:from>
    <xdr:to>
      <xdr:col>1</xdr:col>
      <xdr:colOff>174318</xdr:colOff>
      <xdr:row>115</xdr:row>
      <xdr:rowOff>110558</xdr:rowOff>
    </xdr:to>
    <xdr:sp macro="" textlink="">
      <xdr:nvSpPr>
        <xdr:cNvPr id="11" name="Freeform: Shape 10">
          <a:extLst>
            <a:ext uri="{FF2B5EF4-FFF2-40B4-BE49-F238E27FC236}">
              <a16:creationId xmlns:a16="http://schemas.microsoft.com/office/drawing/2014/main" id="{B52CD493-4EDA-47CB-B8B7-A3B4A375B3F7}"/>
            </a:ext>
          </a:extLst>
        </xdr:cNvPr>
        <xdr:cNvSpPr/>
      </xdr:nvSpPr>
      <xdr:spPr>
        <a:xfrm>
          <a:off x="68032" y="25819554"/>
          <a:ext cx="327402" cy="136921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58848</xdr:colOff>
      <xdr:row>118</xdr:row>
      <xdr:rowOff>305480</xdr:rowOff>
    </xdr:from>
    <xdr:to>
      <xdr:col>1</xdr:col>
      <xdr:colOff>165134</xdr:colOff>
      <xdr:row>126</xdr:row>
      <xdr:rowOff>68034</xdr:rowOff>
    </xdr:to>
    <xdr:sp macro="" textlink="">
      <xdr:nvSpPr>
        <xdr:cNvPr id="24" name="Freeform: Shape 23">
          <a:extLst>
            <a:ext uri="{FF2B5EF4-FFF2-40B4-BE49-F238E27FC236}">
              <a16:creationId xmlns:a16="http://schemas.microsoft.com/office/drawing/2014/main" id="{E8281DA0-D10D-B2CD-42E5-AB9A3A15439A}"/>
            </a:ext>
          </a:extLst>
        </xdr:cNvPr>
        <xdr:cNvSpPr/>
      </xdr:nvSpPr>
      <xdr:spPr>
        <a:xfrm>
          <a:off x="58848" y="27868449"/>
          <a:ext cx="327402" cy="146344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Lst>
          <a:ahLst/>
          <a:cxnLst>
            <a:cxn ang="0">
              <a:pos x="csX0" y="csY0"/>
            </a:cxn>
            <a:cxn ang="0">
              <a:pos x="csX1" y="csY1"/>
            </a:cxn>
            <a:cxn ang="0">
              <a:pos x="csX2" y="csY2"/>
            </a:cxn>
            <a:cxn ang="0">
              <a:pos x="csX3" y="csY3"/>
            </a:cxn>
          </a:cxnLst>
          <a:rect l="l" t="t" r="r" b="b"/>
          <a:pathLst>
            <a:path w="362758" h="1402544">
              <a:moveTo>
                <a:pt x="129779" y="550"/>
              </a:moveTo>
              <a:lnTo>
                <a:pt x="0" y="0"/>
              </a:lnTo>
              <a:lnTo>
                <a:pt x="0" y="1400175"/>
              </a:lnTo>
              <a:lnTo>
                <a:pt x="362758" y="1402544"/>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7</xdr:col>
      <xdr:colOff>69272</xdr:colOff>
      <xdr:row>53</xdr:row>
      <xdr:rowOff>147204</xdr:rowOff>
    </xdr:from>
    <xdr:to>
      <xdr:col>8</xdr:col>
      <xdr:colOff>797</xdr:colOff>
      <xdr:row>55</xdr:row>
      <xdr:rowOff>12530</xdr:rowOff>
    </xdr:to>
    <xdr:pic>
      <xdr:nvPicPr>
        <xdr:cNvPr id="8" name="Picture 7">
          <a:extLst>
            <a:ext uri="{FF2B5EF4-FFF2-40B4-BE49-F238E27FC236}">
              <a16:creationId xmlns:a16="http://schemas.microsoft.com/office/drawing/2014/main" id="{5DA00341-3D2C-4AC7-9E74-B5DE9E13BD7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013863" y="12399818"/>
          <a:ext cx="684000" cy="687939"/>
        </a:xfrm>
        <a:prstGeom prst="rect">
          <a:avLst/>
        </a:prstGeom>
      </xdr:spPr>
    </xdr:pic>
    <xdr:clientData/>
  </xdr:twoCellAnchor>
  <xdr:twoCellAnchor editAs="oneCell">
    <xdr:from>
      <xdr:col>7</xdr:col>
      <xdr:colOff>66350</xdr:colOff>
      <xdr:row>131</xdr:row>
      <xdr:rowOff>8659</xdr:rowOff>
    </xdr:from>
    <xdr:to>
      <xdr:col>7</xdr:col>
      <xdr:colOff>720000</xdr:colOff>
      <xdr:row>132</xdr:row>
      <xdr:rowOff>8659</xdr:rowOff>
    </xdr:to>
    <xdr:pic>
      <xdr:nvPicPr>
        <xdr:cNvPr id="25" name="Picture 24">
          <a:extLst>
            <a:ext uri="{FF2B5EF4-FFF2-40B4-BE49-F238E27FC236}">
              <a16:creationId xmlns:a16="http://schemas.microsoft.com/office/drawing/2014/main" id="{0AF7F319-AA38-4150-AA9D-0FBFEAB2C24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10941" y="32740023"/>
          <a:ext cx="653650" cy="6580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738188</xdr:colOff>
      <xdr:row>0</xdr:row>
      <xdr:rowOff>59532</xdr:rowOff>
    </xdr:from>
    <xdr:to>
      <xdr:col>7</xdr:col>
      <xdr:colOff>708094</xdr:colOff>
      <xdr:row>3</xdr:row>
      <xdr:rowOff>179063</xdr:rowOff>
    </xdr:to>
    <xdr:pic>
      <xdr:nvPicPr>
        <xdr:cNvPr id="3" name="Picture 2">
          <a:extLst>
            <a:ext uri="{FF2B5EF4-FFF2-40B4-BE49-F238E27FC236}">
              <a16:creationId xmlns:a16="http://schemas.microsoft.com/office/drawing/2014/main" id="{BA116FD0-E8AB-4BAB-A5A7-B36E365B6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7532" y="59532"/>
          <a:ext cx="720000" cy="726750"/>
        </a:xfrm>
        <a:prstGeom prst="rect">
          <a:avLst/>
        </a:prstGeom>
      </xdr:spPr>
    </xdr:pic>
    <xdr:clientData/>
  </xdr:twoCellAnchor>
  <xdr:twoCellAnchor>
    <xdr:from>
      <xdr:col>0</xdr:col>
      <xdr:colOff>47624</xdr:colOff>
      <xdr:row>5</xdr:row>
      <xdr:rowOff>266699</xdr:rowOff>
    </xdr:from>
    <xdr:to>
      <xdr:col>1</xdr:col>
      <xdr:colOff>34688</xdr:colOff>
      <xdr:row>16</xdr:row>
      <xdr:rowOff>81903</xdr:rowOff>
    </xdr:to>
    <xdr:sp macro="" textlink="">
      <xdr:nvSpPr>
        <xdr:cNvPr id="2" name="Freeform: Shape 1">
          <a:extLst>
            <a:ext uri="{FF2B5EF4-FFF2-40B4-BE49-F238E27FC236}">
              <a16:creationId xmlns:a16="http://schemas.microsoft.com/office/drawing/2014/main" id="{B40BCB67-6C0C-4367-AB7A-07D13CB002AF}"/>
            </a:ext>
          </a:extLst>
        </xdr:cNvPr>
        <xdr:cNvSpPr/>
      </xdr:nvSpPr>
      <xdr:spPr>
        <a:xfrm>
          <a:off x="47624" y="1645023"/>
          <a:ext cx="205579" cy="225808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07131"/>
            <a:gd name="csY0" fmla="*/ 550 h 1400175"/>
            <a:gd name="csX1" fmla="*/ 0 w 307131"/>
            <a:gd name="csY1" fmla="*/ 0 h 1400175"/>
            <a:gd name="csX2" fmla="*/ 0 w 307131"/>
            <a:gd name="csY2" fmla="*/ 1400175 h 1400175"/>
            <a:gd name="csX3" fmla="*/ 307131 w 307131"/>
            <a:gd name="csY3" fmla="*/ 1399070 h 1400175"/>
            <a:gd name="csX0" fmla="*/ 129779 w 226780"/>
            <a:gd name="csY0" fmla="*/ 550 h 1400175"/>
            <a:gd name="csX1" fmla="*/ 0 w 226780"/>
            <a:gd name="csY1" fmla="*/ 0 h 1400175"/>
            <a:gd name="csX2" fmla="*/ 0 w 226780"/>
            <a:gd name="csY2" fmla="*/ 1400175 h 1400175"/>
            <a:gd name="csX3" fmla="*/ 226780 w 226780"/>
            <a:gd name="csY3" fmla="*/ 1399070 h 1400175"/>
          </a:gdLst>
          <a:ahLst/>
          <a:cxnLst>
            <a:cxn ang="0">
              <a:pos x="csX0" y="csY0"/>
            </a:cxn>
            <a:cxn ang="0">
              <a:pos x="csX1" y="csY1"/>
            </a:cxn>
            <a:cxn ang="0">
              <a:pos x="csX2" y="csY2"/>
            </a:cxn>
            <a:cxn ang="0">
              <a:pos x="csX3" y="csY3"/>
            </a:cxn>
          </a:cxnLst>
          <a:rect l="l" t="t" r="r" b="b"/>
          <a:pathLst>
            <a:path w="226780" h="1400175">
              <a:moveTo>
                <a:pt x="129779" y="550"/>
              </a:moveTo>
              <a:lnTo>
                <a:pt x="0" y="0"/>
              </a:lnTo>
              <a:lnTo>
                <a:pt x="0" y="1400175"/>
              </a:lnTo>
              <a:lnTo>
                <a:pt x="226780" y="1399070"/>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39220</xdr:colOff>
      <xdr:row>33</xdr:row>
      <xdr:rowOff>156883</xdr:rowOff>
    </xdr:from>
    <xdr:to>
      <xdr:col>1</xdr:col>
      <xdr:colOff>26284</xdr:colOff>
      <xdr:row>41</xdr:row>
      <xdr:rowOff>78442</xdr:rowOff>
    </xdr:to>
    <xdr:sp macro="" textlink="">
      <xdr:nvSpPr>
        <xdr:cNvPr id="4" name="Freeform: Shape 3">
          <a:extLst>
            <a:ext uri="{FF2B5EF4-FFF2-40B4-BE49-F238E27FC236}">
              <a16:creationId xmlns:a16="http://schemas.microsoft.com/office/drawing/2014/main" id="{D8E43351-7342-4578-8A88-17D40B31FB3F}"/>
            </a:ext>
          </a:extLst>
        </xdr:cNvPr>
        <xdr:cNvSpPr/>
      </xdr:nvSpPr>
      <xdr:spPr>
        <a:xfrm>
          <a:off x="39220" y="7082118"/>
          <a:ext cx="205579" cy="200025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07131"/>
            <a:gd name="csY0" fmla="*/ 550 h 1400175"/>
            <a:gd name="csX1" fmla="*/ 0 w 307131"/>
            <a:gd name="csY1" fmla="*/ 0 h 1400175"/>
            <a:gd name="csX2" fmla="*/ 0 w 307131"/>
            <a:gd name="csY2" fmla="*/ 1400175 h 1400175"/>
            <a:gd name="csX3" fmla="*/ 307131 w 307131"/>
            <a:gd name="csY3" fmla="*/ 1399070 h 1400175"/>
            <a:gd name="csX0" fmla="*/ 129779 w 226780"/>
            <a:gd name="csY0" fmla="*/ 550 h 1400175"/>
            <a:gd name="csX1" fmla="*/ 0 w 226780"/>
            <a:gd name="csY1" fmla="*/ 0 h 1400175"/>
            <a:gd name="csX2" fmla="*/ 0 w 226780"/>
            <a:gd name="csY2" fmla="*/ 1400175 h 1400175"/>
            <a:gd name="csX3" fmla="*/ 226780 w 226780"/>
            <a:gd name="csY3" fmla="*/ 1399070 h 1400175"/>
          </a:gdLst>
          <a:ahLst/>
          <a:cxnLst>
            <a:cxn ang="0">
              <a:pos x="csX0" y="csY0"/>
            </a:cxn>
            <a:cxn ang="0">
              <a:pos x="csX1" y="csY1"/>
            </a:cxn>
            <a:cxn ang="0">
              <a:pos x="csX2" y="csY2"/>
            </a:cxn>
            <a:cxn ang="0">
              <a:pos x="csX3" y="csY3"/>
            </a:cxn>
          </a:cxnLst>
          <a:rect l="l" t="t" r="r" b="b"/>
          <a:pathLst>
            <a:path w="226780" h="1400175">
              <a:moveTo>
                <a:pt x="129779" y="550"/>
              </a:moveTo>
              <a:lnTo>
                <a:pt x="0" y="0"/>
              </a:lnTo>
              <a:lnTo>
                <a:pt x="0" y="1400175"/>
              </a:lnTo>
              <a:lnTo>
                <a:pt x="226780" y="1399070"/>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33618</xdr:colOff>
      <xdr:row>36</xdr:row>
      <xdr:rowOff>72838</xdr:rowOff>
    </xdr:from>
    <xdr:to>
      <xdr:col>1</xdr:col>
      <xdr:colOff>31103</xdr:colOff>
      <xdr:row>36</xdr:row>
      <xdr:rowOff>72840</xdr:rowOff>
    </xdr:to>
    <xdr:cxnSp macro="">
      <xdr:nvCxnSpPr>
        <xdr:cNvPr id="5" name="Straight Connector 4">
          <a:extLst>
            <a:ext uri="{FF2B5EF4-FFF2-40B4-BE49-F238E27FC236}">
              <a16:creationId xmlns:a16="http://schemas.microsoft.com/office/drawing/2014/main" id="{D58A4484-701F-41FE-8E1B-661846AC9FDD}"/>
            </a:ext>
          </a:extLst>
        </xdr:cNvPr>
        <xdr:cNvCxnSpPr/>
      </xdr:nvCxnSpPr>
      <xdr:spPr>
        <a:xfrm flipV="1">
          <a:off x="33618" y="8073838"/>
          <a:ext cx="216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40342</xdr:colOff>
      <xdr:row>37</xdr:row>
      <xdr:rowOff>96371</xdr:rowOff>
    </xdr:from>
    <xdr:to>
      <xdr:col>1</xdr:col>
      <xdr:colOff>37827</xdr:colOff>
      <xdr:row>37</xdr:row>
      <xdr:rowOff>96373</xdr:rowOff>
    </xdr:to>
    <xdr:cxnSp macro="">
      <xdr:nvCxnSpPr>
        <xdr:cNvPr id="6" name="Straight Connector 5">
          <a:extLst>
            <a:ext uri="{FF2B5EF4-FFF2-40B4-BE49-F238E27FC236}">
              <a16:creationId xmlns:a16="http://schemas.microsoft.com/office/drawing/2014/main" id="{F000E852-E44B-05AF-F038-0FA064A55B99}"/>
            </a:ext>
          </a:extLst>
        </xdr:cNvPr>
        <xdr:cNvCxnSpPr/>
      </xdr:nvCxnSpPr>
      <xdr:spPr>
        <a:xfrm flipV="1">
          <a:off x="40342" y="8259856"/>
          <a:ext cx="216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44823</xdr:colOff>
      <xdr:row>56</xdr:row>
      <xdr:rowOff>302559</xdr:rowOff>
    </xdr:from>
    <xdr:to>
      <xdr:col>1</xdr:col>
      <xdr:colOff>31887</xdr:colOff>
      <xdr:row>60</xdr:row>
      <xdr:rowOff>78441</xdr:rowOff>
    </xdr:to>
    <xdr:sp macro="" textlink="">
      <xdr:nvSpPr>
        <xdr:cNvPr id="7" name="Freeform: Shape 6">
          <a:extLst>
            <a:ext uri="{FF2B5EF4-FFF2-40B4-BE49-F238E27FC236}">
              <a16:creationId xmlns:a16="http://schemas.microsoft.com/office/drawing/2014/main" id="{2ECD280F-2E25-4AAD-9D01-309CEBA81E07}"/>
            </a:ext>
          </a:extLst>
        </xdr:cNvPr>
        <xdr:cNvSpPr/>
      </xdr:nvSpPr>
      <xdr:spPr>
        <a:xfrm>
          <a:off x="44823" y="12259235"/>
          <a:ext cx="205579" cy="1143000"/>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07131"/>
            <a:gd name="csY0" fmla="*/ 550 h 1400175"/>
            <a:gd name="csX1" fmla="*/ 0 w 307131"/>
            <a:gd name="csY1" fmla="*/ 0 h 1400175"/>
            <a:gd name="csX2" fmla="*/ 0 w 307131"/>
            <a:gd name="csY2" fmla="*/ 1400175 h 1400175"/>
            <a:gd name="csX3" fmla="*/ 307131 w 307131"/>
            <a:gd name="csY3" fmla="*/ 1399070 h 1400175"/>
            <a:gd name="csX0" fmla="*/ 129779 w 226780"/>
            <a:gd name="csY0" fmla="*/ 550 h 1400175"/>
            <a:gd name="csX1" fmla="*/ 0 w 226780"/>
            <a:gd name="csY1" fmla="*/ 0 h 1400175"/>
            <a:gd name="csX2" fmla="*/ 0 w 226780"/>
            <a:gd name="csY2" fmla="*/ 1400175 h 1400175"/>
            <a:gd name="csX3" fmla="*/ 226780 w 226780"/>
            <a:gd name="csY3" fmla="*/ 1399070 h 1400175"/>
          </a:gdLst>
          <a:ahLst/>
          <a:cxnLst>
            <a:cxn ang="0">
              <a:pos x="csX0" y="csY0"/>
            </a:cxn>
            <a:cxn ang="0">
              <a:pos x="csX1" y="csY1"/>
            </a:cxn>
            <a:cxn ang="0">
              <a:pos x="csX2" y="csY2"/>
            </a:cxn>
            <a:cxn ang="0">
              <a:pos x="csX3" y="csY3"/>
            </a:cxn>
          </a:cxnLst>
          <a:rect l="l" t="t" r="r" b="b"/>
          <a:pathLst>
            <a:path w="226780" h="1400175">
              <a:moveTo>
                <a:pt x="129779" y="550"/>
              </a:moveTo>
              <a:lnTo>
                <a:pt x="0" y="0"/>
              </a:lnTo>
              <a:lnTo>
                <a:pt x="0" y="1400175"/>
              </a:lnTo>
              <a:lnTo>
                <a:pt x="226780" y="1399070"/>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44823</xdr:colOff>
      <xdr:row>66</xdr:row>
      <xdr:rowOff>168087</xdr:rowOff>
    </xdr:from>
    <xdr:to>
      <xdr:col>1</xdr:col>
      <xdr:colOff>31887</xdr:colOff>
      <xdr:row>73</xdr:row>
      <xdr:rowOff>95249</xdr:rowOff>
    </xdr:to>
    <xdr:sp macro="" textlink="">
      <xdr:nvSpPr>
        <xdr:cNvPr id="8" name="Freeform: Shape 7">
          <a:extLst>
            <a:ext uri="{FF2B5EF4-FFF2-40B4-BE49-F238E27FC236}">
              <a16:creationId xmlns:a16="http://schemas.microsoft.com/office/drawing/2014/main" id="{C663D9C3-9DDE-4C66-97FE-CD30A4BA25C5}"/>
            </a:ext>
          </a:extLst>
        </xdr:cNvPr>
        <xdr:cNvSpPr/>
      </xdr:nvSpPr>
      <xdr:spPr>
        <a:xfrm>
          <a:off x="44823" y="14494808"/>
          <a:ext cx="205579" cy="186577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07131"/>
            <a:gd name="csY0" fmla="*/ 550 h 1400175"/>
            <a:gd name="csX1" fmla="*/ 0 w 307131"/>
            <a:gd name="csY1" fmla="*/ 0 h 1400175"/>
            <a:gd name="csX2" fmla="*/ 0 w 307131"/>
            <a:gd name="csY2" fmla="*/ 1400175 h 1400175"/>
            <a:gd name="csX3" fmla="*/ 307131 w 307131"/>
            <a:gd name="csY3" fmla="*/ 1399070 h 1400175"/>
            <a:gd name="csX0" fmla="*/ 129779 w 226780"/>
            <a:gd name="csY0" fmla="*/ 550 h 1400175"/>
            <a:gd name="csX1" fmla="*/ 0 w 226780"/>
            <a:gd name="csY1" fmla="*/ 0 h 1400175"/>
            <a:gd name="csX2" fmla="*/ 0 w 226780"/>
            <a:gd name="csY2" fmla="*/ 1400175 h 1400175"/>
            <a:gd name="csX3" fmla="*/ 226780 w 226780"/>
            <a:gd name="csY3" fmla="*/ 1399070 h 1400175"/>
          </a:gdLst>
          <a:ahLst/>
          <a:cxnLst>
            <a:cxn ang="0">
              <a:pos x="csX0" y="csY0"/>
            </a:cxn>
            <a:cxn ang="0">
              <a:pos x="csX1" y="csY1"/>
            </a:cxn>
            <a:cxn ang="0">
              <a:pos x="csX2" y="csY2"/>
            </a:cxn>
            <a:cxn ang="0">
              <a:pos x="csX3" y="csY3"/>
            </a:cxn>
          </a:cxnLst>
          <a:rect l="l" t="t" r="r" b="b"/>
          <a:pathLst>
            <a:path w="226780" h="1400175">
              <a:moveTo>
                <a:pt x="129779" y="550"/>
              </a:moveTo>
              <a:lnTo>
                <a:pt x="0" y="0"/>
              </a:lnTo>
              <a:lnTo>
                <a:pt x="0" y="1400175"/>
              </a:lnTo>
              <a:lnTo>
                <a:pt x="226780" y="1399070"/>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33618</xdr:colOff>
      <xdr:row>76</xdr:row>
      <xdr:rowOff>308162</xdr:rowOff>
    </xdr:from>
    <xdr:to>
      <xdr:col>1</xdr:col>
      <xdr:colOff>20682</xdr:colOff>
      <xdr:row>84</xdr:row>
      <xdr:rowOff>100853</xdr:rowOff>
    </xdr:to>
    <xdr:sp macro="" textlink="">
      <xdr:nvSpPr>
        <xdr:cNvPr id="9" name="Freeform: Shape 8">
          <a:extLst>
            <a:ext uri="{FF2B5EF4-FFF2-40B4-BE49-F238E27FC236}">
              <a16:creationId xmlns:a16="http://schemas.microsoft.com/office/drawing/2014/main" id="{1A324255-DD60-4E1F-A0FA-483CC3AD92B4}"/>
            </a:ext>
          </a:extLst>
        </xdr:cNvPr>
        <xdr:cNvSpPr/>
      </xdr:nvSpPr>
      <xdr:spPr>
        <a:xfrm>
          <a:off x="33618" y="17060956"/>
          <a:ext cx="205579" cy="170329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07131"/>
            <a:gd name="csY0" fmla="*/ 550 h 1400175"/>
            <a:gd name="csX1" fmla="*/ 0 w 307131"/>
            <a:gd name="csY1" fmla="*/ 0 h 1400175"/>
            <a:gd name="csX2" fmla="*/ 0 w 307131"/>
            <a:gd name="csY2" fmla="*/ 1400175 h 1400175"/>
            <a:gd name="csX3" fmla="*/ 307131 w 307131"/>
            <a:gd name="csY3" fmla="*/ 1399070 h 1400175"/>
            <a:gd name="csX0" fmla="*/ 129779 w 226780"/>
            <a:gd name="csY0" fmla="*/ 550 h 1400175"/>
            <a:gd name="csX1" fmla="*/ 0 w 226780"/>
            <a:gd name="csY1" fmla="*/ 0 h 1400175"/>
            <a:gd name="csX2" fmla="*/ 0 w 226780"/>
            <a:gd name="csY2" fmla="*/ 1400175 h 1400175"/>
            <a:gd name="csX3" fmla="*/ 226780 w 226780"/>
            <a:gd name="csY3" fmla="*/ 1399070 h 1400175"/>
          </a:gdLst>
          <a:ahLst/>
          <a:cxnLst>
            <a:cxn ang="0">
              <a:pos x="csX0" y="csY0"/>
            </a:cxn>
            <a:cxn ang="0">
              <a:pos x="csX1" y="csY1"/>
            </a:cxn>
            <a:cxn ang="0">
              <a:pos x="csX2" y="csY2"/>
            </a:cxn>
            <a:cxn ang="0">
              <a:pos x="csX3" y="csY3"/>
            </a:cxn>
          </a:cxnLst>
          <a:rect l="l" t="t" r="r" b="b"/>
          <a:pathLst>
            <a:path w="226780" h="1400175">
              <a:moveTo>
                <a:pt x="129779" y="550"/>
              </a:moveTo>
              <a:lnTo>
                <a:pt x="0" y="0"/>
              </a:lnTo>
              <a:lnTo>
                <a:pt x="0" y="1400175"/>
              </a:lnTo>
              <a:lnTo>
                <a:pt x="226780" y="1399070"/>
              </a:ln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editAs="oneCell">
    <xdr:from>
      <xdr:col>7</xdr:col>
      <xdr:colOff>0</xdr:colOff>
      <xdr:row>56</xdr:row>
      <xdr:rowOff>59531</xdr:rowOff>
    </xdr:from>
    <xdr:to>
      <xdr:col>7</xdr:col>
      <xdr:colOff>720000</xdr:colOff>
      <xdr:row>57</xdr:row>
      <xdr:rowOff>179063</xdr:rowOff>
    </xdr:to>
    <xdr:pic>
      <xdr:nvPicPr>
        <xdr:cNvPr id="10" name="Picture 9">
          <a:extLst>
            <a:ext uri="{FF2B5EF4-FFF2-40B4-BE49-F238E27FC236}">
              <a16:creationId xmlns:a16="http://schemas.microsoft.com/office/drawing/2014/main" id="{FCE4673F-FD46-451D-A9E4-155281147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9438" y="12180094"/>
          <a:ext cx="720000" cy="726750"/>
        </a:xfrm>
        <a:prstGeom prst="rect">
          <a:avLst/>
        </a:prstGeom>
      </xdr:spPr>
    </xdr:pic>
    <xdr:clientData/>
  </xdr:twoCellAnchor>
  <xdr:twoCellAnchor editAs="oneCell">
    <xdr:from>
      <xdr:col>7</xdr:col>
      <xdr:colOff>11906</xdr:colOff>
      <xdr:row>115</xdr:row>
      <xdr:rowOff>23812</xdr:rowOff>
    </xdr:from>
    <xdr:to>
      <xdr:col>7</xdr:col>
      <xdr:colOff>731906</xdr:colOff>
      <xdr:row>118</xdr:row>
      <xdr:rowOff>95718</xdr:rowOff>
    </xdr:to>
    <xdr:pic>
      <xdr:nvPicPr>
        <xdr:cNvPr id="11" name="Picture 10">
          <a:extLst>
            <a:ext uri="{FF2B5EF4-FFF2-40B4-BE49-F238E27FC236}">
              <a16:creationId xmlns:a16="http://schemas.microsoft.com/office/drawing/2014/main" id="{5EA71BE2-59FF-4D3F-8B19-1156ED0818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1344" y="24229218"/>
          <a:ext cx="720000" cy="72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15457</xdr:colOff>
      <xdr:row>0</xdr:row>
      <xdr:rowOff>17971</xdr:rowOff>
    </xdr:from>
    <xdr:to>
      <xdr:col>7</xdr:col>
      <xdr:colOff>735457</xdr:colOff>
      <xdr:row>3</xdr:row>
      <xdr:rowOff>111592</xdr:rowOff>
    </xdr:to>
    <xdr:pic>
      <xdr:nvPicPr>
        <xdr:cNvPr id="3" name="Picture 2">
          <a:extLst>
            <a:ext uri="{FF2B5EF4-FFF2-40B4-BE49-F238E27FC236}">
              <a16:creationId xmlns:a16="http://schemas.microsoft.com/office/drawing/2014/main" id="{12E924E3-B542-4B63-82EC-F76D38F58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0504" y="17971"/>
          <a:ext cx="720000" cy="722630"/>
        </a:xfrm>
        <a:prstGeom prst="rect">
          <a:avLst/>
        </a:prstGeom>
      </xdr:spPr>
    </xdr:pic>
    <xdr:clientData/>
  </xdr:twoCellAnchor>
  <xdr:twoCellAnchor editAs="oneCell">
    <xdr:from>
      <xdr:col>1</xdr:col>
      <xdr:colOff>0</xdr:colOff>
      <xdr:row>6</xdr:row>
      <xdr:rowOff>0</xdr:rowOff>
    </xdr:from>
    <xdr:to>
      <xdr:col>1</xdr:col>
      <xdr:colOff>216000</xdr:colOff>
      <xdr:row>6</xdr:row>
      <xdr:rowOff>216000</xdr:rowOff>
    </xdr:to>
    <xdr:pic>
      <xdr:nvPicPr>
        <xdr:cNvPr id="4" name="Graphic 3" descr="Badge Question Mark outline">
          <a:extLst>
            <a:ext uri="{FF2B5EF4-FFF2-40B4-BE49-F238E27FC236}">
              <a16:creationId xmlns:a16="http://schemas.microsoft.com/office/drawing/2014/main" id="{C90C39FC-B515-4C30-90E8-79C6D147C29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19075" y="1864303"/>
          <a:ext cx="216000" cy="216000"/>
        </a:xfrm>
        <a:prstGeom prst="rect">
          <a:avLst/>
        </a:prstGeom>
      </xdr:spPr>
    </xdr:pic>
    <xdr:clientData/>
  </xdr:twoCellAnchor>
  <xdr:twoCellAnchor editAs="oneCell">
    <xdr:from>
      <xdr:col>1</xdr:col>
      <xdr:colOff>0</xdr:colOff>
      <xdr:row>6</xdr:row>
      <xdr:rowOff>0</xdr:rowOff>
    </xdr:from>
    <xdr:to>
      <xdr:col>1</xdr:col>
      <xdr:colOff>216000</xdr:colOff>
      <xdr:row>6</xdr:row>
      <xdr:rowOff>216000</xdr:rowOff>
    </xdr:to>
    <xdr:pic>
      <xdr:nvPicPr>
        <xdr:cNvPr id="5" name="Graphic 4" descr="Badge Question Mark outline">
          <a:extLst>
            <a:ext uri="{FF2B5EF4-FFF2-40B4-BE49-F238E27FC236}">
              <a16:creationId xmlns:a16="http://schemas.microsoft.com/office/drawing/2014/main" id="{0CADB18C-D9DC-4DFF-A135-FFB14C9D7AF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262188"/>
          <a:ext cx="216000" cy="216000"/>
        </a:xfrm>
        <a:prstGeom prst="rect">
          <a:avLst/>
        </a:prstGeom>
      </xdr:spPr>
    </xdr:pic>
    <xdr:clientData/>
  </xdr:twoCellAnchor>
  <xdr:twoCellAnchor editAs="oneCell">
    <xdr:from>
      <xdr:col>1</xdr:col>
      <xdr:colOff>0</xdr:colOff>
      <xdr:row>26</xdr:row>
      <xdr:rowOff>0</xdr:rowOff>
    </xdr:from>
    <xdr:to>
      <xdr:col>1</xdr:col>
      <xdr:colOff>216000</xdr:colOff>
      <xdr:row>26</xdr:row>
      <xdr:rowOff>216000</xdr:rowOff>
    </xdr:to>
    <xdr:pic>
      <xdr:nvPicPr>
        <xdr:cNvPr id="6" name="Graphic 5" descr="Badge Question Mark outline">
          <a:extLst>
            <a:ext uri="{FF2B5EF4-FFF2-40B4-BE49-F238E27FC236}">
              <a16:creationId xmlns:a16="http://schemas.microsoft.com/office/drawing/2014/main" id="{00D086F6-DC93-40FD-8E2B-69B6747E3CC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5857875"/>
          <a:ext cx="216000" cy="216000"/>
        </a:xfrm>
        <a:prstGeom prst="rect">
          <a:avLst/>
        </a:prstGeom>
      </xdr:spPr>
    </xdr:pic>
    <xdr:clientData/>
  </xdr:twoCellAnchor>
  <xdr:twoCellAnchor editAs="oneCell">
    <xdr:from>
      <xdr:col>1</xdr:col>
      <xdr:colOff>0</xdr:colOff>
      <xdr:row>32</xdr:row>
      <xdr:rowOff>0</xdr:rowOff>
    </xdr:from>
    <xdr:to>
      <xdr:col>1</xdr:col>
      <xdr:colOff>216000</xdr:colOff>
      <xdr:row>32</xdr:row>
      <xdr:rowOff>216000</xdr:rowOff>
    </xdr:to>
    <xdr:pic>
      <xdr:nvPicPr>
        <xdr:cNvPr id="7" name="Graphic 6" descr="Badge Question Mark outline">
          <a:extLst>
            <a:ext uri="{FF2B5EF4-FFF2-40B4-BE49-F238E27FC236}">
              <a16:creationId xmlns:a16="http://schemas.microsoft.com/office/drawing/2014/main" id="{2FCEB74C-7A5D-4A84-AEFC-974073DF000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6985000"/>
          <a:ext cx="216000" cy="216000"/>
        </a:xfrm>
        <a:prstGeom prst="rect">
          <a:avLst/>
        </a:prstGeom>
      </xdr:spPr>
    </xdr:pic>
    <xdr:clientData/>
  </xdr:twoCellAnchor>
  <xdr:twoCellAnchor editAs="oneCell">
    <xdr:from>
      <xdr:col>1</xdr:col>
      <xdr:colOff>0</xdr:colOff>
      <xdr:row>46</xdr:row>
      <xdr:rowOff>0</xdr:rowOff>
    </xdr:from>
    <xdr:to>
      <xdr:col>1</xdr:col>
      <xdr:colOff>216000</xdr:colOff>
      <xdr:row>46</xdr:row>
      <xdr:rowOff>216000</xdr:rowOff>
    </xdr:to>
    <xdr:pic>
      <xdr:nvPicPr>
        <xdr:cNvPr id="8" name="Graphic 7" descr="Badge Question Mark outline">
          <a:extLst>
            <a:ext uri="{FF2B5EF4-FFF2-40B4-BE49-F238E27FC236}">
              <a16:creationId xmlns:a16="http://schemas.microsoft.com/office/drawing/2014/main" id="{57549D4E-29CB-4FBD-BD75-4C303AF802D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9961563"/>
          <a:ext cx="216000" cy="216000"/>
        </a:xfrm>
        <a:prstGeom prst="rect">
          <a:avLst/>
        </a:prstGeom>
      </xdr:spPr>
    </xdr:pic>
    <xdr:clientData/>
  </xdr:twoCellAnchor>
  <xdr:twoCellAnchor editAs="oneCell">
    <xdr:from>
      <xdr:col>1</xdr:col>
      <xdr:colOff>0</xdr:colOff>
      <xdr:row>51</xdr:row>
      <xdr:rowOff>0</xdr:rowOff>
    </xdr:from>
    <xdr:to>
      <xdr:col>1</xdr:col>
      <xdr:colOff>216000</xdr:colOff>
      <xdr:row>51</xdr:row>
      <xdr:rowOff>216000</xdr:rowOff>
    </xdr:to>
    <xdr:pic>
      <xdr:nvPicPr>
        <xdr:cNvPr id="9" name="Graphic 8" descr="Badge Question Mark outline">
          <a:extLst>
            <a:ext uri="{FF2B5EF4-FFF2-40B4-BE49-F238E27FC236}">
              <a16:creationId xmlns:a16="http://schemas.microsoft.com/office/drawing/2014/main" id="{3B3707D8-A3B1-49BC-8A1C-6960CC6D24B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10922000"/>
          <a:ext cx="216000" cy="216000"/>
        </a:xfrm>
        <a:prstGeom prst="rect">
          <a:avLst/>
        </a:prstGeom>
      </xdr:spPr>
    </xdr:pic>
    <xdr:clientData/>
  </xdr:twoCellAnchor>
  <xdr:twoCellAnchor editAs="oneCell">
    <xdr:from>
      <xdr:col>1</xdr:col>
      <xdr:colOff>0</xdr:colOff>
      <xdr:row>65</xdr:row>
      <xdr:rowOff>0</xdr:rowOff>
    </xdr:from>
    <xdr:to>
      <xdr:col>1</xdr:col>
      <xdr:colOff>216000</xdr:colOff>
      <xdr:row>65</xdr:row>
      <xdr:rowOff>216000</xdr:rowOff>
    </xdr:to>
    <xdr:pic>
      <xdr:nvPicPr>
        <xdr:cNvPr id="10" name="Graphic 9" descr="Badge Question Mark outline">
          <a:extLst>
            <a:ext uri="{FF2B5EF4-FFF2-40B4-BE49-F238E27FC236}">
              <a16:creationId xmlns:a16="http://schemas.microsoft.com/office/drawing/2014/main" id="{7703F3C9-AB34-4CEB-9E08-5101A8D985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13469938"/>
          <a:ext cx="216000" cy="216000"/>
        </a:xfrm>
        <a:prstGeom prst="rect">
          <a:avLst/>
        </a:prstGeom>
      </xdr:spPr>
    </xdr:pic>
    <xdr:clientData/>
  </xdr:twoCellAnchor>
  <xdr:twoCellAnchor editAs="oneCell">
    <xdr:from>
      <xdr:col>1</xdr:col>
      <xdr:colOff>0</xdr:colOff>
      <xdr:row>80</xdr:row>
      <xdr:rowOff>0</xdr:rowOff>
    </xdr:from>
    <xdr:to>
      <xdr:col>1</xdr:col>
      <xdr:colOff>216000</xdr:colOff>
      <xdr:row>80</xdr:row>
      <xdr:rowOff>216000</xdr:rowOff>
    </xdr:to>
    <xdr:pic>
      <xdr:nvPicPr>
        <xdr:cNvPr id="11" name="Graphic 10" descr="Badge Question Mark outline">
          <a:extLst>
            <a:ext uri="{FF2B5EF4-FFF2-40B4-BE49-F238E27FC236}">
              <a16:creationId xmlns:a16="http://schemas.microsoft.com/office/drawing/2014/main" id="{F7D3095F-D069-4DCF-8428-95C34FF5967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16295688"/>
          <a:ext cx="216000" cy="216000"/>
        </a:xfrm>
        <a:prstGeom prst="rect">
          <a:avLst/>
        </a:prstGeom>
      </xdr:spPr>
    </xdr:pic>
    <xdr:clientData/>
  </xdr:twoCellAnchor>
  <xdr:twoCellAnchor editAs="oneCell">
    <xdr:from>
      <xdr:col>1</xdr:col>
      <xdr:colOff>0</xdr:colOff>
      <xdr:row>96</xdr:row>
      <xdr:rowOff>0</xdr:rowOff>
    </xdr:from>
    <xdr:to>
      <xdr:col>1</xdr:col>
      <xdr:colOff>216000</xdr:colOff>
      <xdr:row>96</xdr:row>
      <xdr:rowOff>216000</xdr:rowOff>
    </xdr:to>
    <xdr:pic>
      <xdr:nvPicPr>
        <xdr:cNvPr id="13" name="Graphic 12" descr="Badge Question Mark outline">
          <a:extLst>
            <a:ext uri="{FF2B5EF4-FFF2-40B4-BE49-F238E27FC236}">
              <a16:creationId xmlns:a16="http://schemas.microsoft.com/office/drawing/2014/main" id="{6D51DE64-9EF3-49AE-A136-7E5096C5351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19819938"/>
          <a:ext cx="216000" cy="216000"/>
        </a:xfrm>
        <a:prstGeom prst="rect">
          <a:avLst/>
        </a:prstGeom>
      </xdr:spPr>
    </xdr:pic>
    <xdr:clientData/>
  </xdr:twoCellAnchor>
  <xdr:twoCellAnchor editAs="oneCell">
    <xdr:from>
      <xdr:col>1</xdr:col>
      <xdr:colOff>0</xdr:colOff>
      <xdr:row>102</xdr:row>
      <xdr:rowOff>0</xdr:rowOff>
    </xdr:from>
    <xdr:to>
      <xdr:col>1</xdr:col>
      <xdr:colOff>216000</xdr:colOff>
      <xdr:row>102</xdr:row>
      <xdr:rowOff>216000</xdr:rowOff>
    </xdr:to>
    <xdr:pic>
      <xdr:nvPicPr>
        <xdr:cNvPr id="14" name="Graphic 13" descr="Badge Question Mark outline">
          <a:extLst>
            <a:ext uri="{FF2B5EF4-FFF2-40B4-BE49-F238E27FC236}">
              <a16:creationId xmlns:a16="http://schemas.microsoft.com/office/drawing/2014/main" id="{7B773132-D4E5-4025-8169-A56CC3825F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1105813"/>
          <a:ext cx="216000" cy="216000"/>
        </a:xfrm>
        <a:prstGeom prst="rect">
          <a:avLst/>
        </a:prstGeom>
      </xdr:spPr>
    </xdr:pic>
    <xdr:clientData/>
  </xdr:twoCellAnchor>
  <xdr:twoCellAnchor editAs="oneCell">
    <xdr:from>
      <xdr:col>1</xdr:col>
      <xdr:colOff>0</xdr:colOff>
      <xdr:row>110</xdr:row>
      <xdr:rowOff>0</xdr:rowOff>
    </xdr:from>
    <xdr:to>
      <xdr:col>1</xdr:col>
      <xdr:colOff>216000</xdr:colOff>
      <xdr:row>110</xdr:row>
      <xdr:rowOff>216000</xdr:rowOff>
    </xdr:to>
    <xdr:pic>
      <xdr:nvPicPr>
        <xdr:cNvPr id="15" name="Graphic 14" descr="Badge Question Mark outline">
          <a:extLst>
            <a:ext uri="{FF2B5EF4-FFF2-40B4-BE49-F238E27FC236}">
              <a16:creationId xmlns:a16="http://schemas.microsoft.com/office/drawing/2014/main" id="{B6371403-5B48-4ED0-881F-239803D6B06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2383750"/>
          <a:ext cx="216000" cy="216000"/>
        </a:xfrm>
        <a:prstGeom prst="rect">
          <a:avLst/>
        </a:prstGeom>
      </xdr:spPr>
    </xdr:pic>
    <xdr:clientData/>
  </xdr:twoCellAnchor>
  <xdr:twoCellAnchor editAs="oneCell">
    <xdr:from>
      <xdr:col>1</xdr:col>
      <xdr:colOff>0</xdr:colOff>
      <xdr:row>118</xdr:row>
      <xdr:rowOff>0</xdr:rowOff>
    </xdr:from>
    <xdr:to>
      <xdr:col>1</xdr:col>
      <xdr:colOff>216000</xdr:colOff>
      <xdr:row>118</xdr:row>
      <xdr:rowOff>216000</xdr:rowOff>
    </xdr:to>
    <xdr:pic>
      <xdr:nvPicPr>
        <xdr:cNvPr id="16" name="Graphic 15" descr="Badge Question Mark outline">
          <a:extLst>
            <a:ext uri="{FF2B5EF4-FFF2-40B4-BE49-F238E27FC236}">
              <a16:creationId xmlns:a16="http://schemas.microsoft.com/office/drawing/2014/main" id="{A2734038-3CA9-4653-851E-FDD884357E2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3979188"/>
          <a:ext cx="216000" cy="216000"/>
        </a:xfrm>
        <a:prstGeom prst="rect">
          <a:avLst/>
        </a:prstGeom>
      </xdr:spPr>
    </xdr:pic>
    <xdr:clientData/>
  </xdr:twoCellAnchor>
  <xdr:twoCellAnchor editAs="oneCell">
    <xdr:from>
      <xdr:col>1</xdr:col>
      <xdr:colOff>0</xdr:colOff>
      <xdr:row>125</xdr:row>
      <xdr:rowOff>0</xdr:rowOff>
    </xdr:from>
    <xdr:to>
      <xdr:col>1</xdr:col>
      <xdr:colOff>216000</xdr:colOff>
      <xdr:row>125</xdr:row>
      <xdr:rowOff>216000</xdr:rowOff>
    </xdr:to>
    <xdr:pic>
      <xdr:nvPicPr>
        <xdr:cNvPr id="17" name="Graphic 16" descr="Badge Question Mark outline">
          <a:extLst>
            <a:ext uri="{FF2B5EF4-FFF2-40B4-BE49-F238E27FC236}">
              <a16:creationId xmlns:a16="http://schemas.microsoft.com/office/drawing/2014/main" id="{886D1C3F-A599-491E-86A5-651B477BAFA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5423813"/>
          <a:ext cx="216000" cy="216000"/>
        </a:xfrm>
        <a:prstGeom prst="rect">
          <a:avLst/>
        </a:prstGeom>
      </xdr:spPr>
    </xdr:pic>
    <xdr:clientData/>
  </xdr:twoCellAnchor>
  <xdr:twoCellAnchor editAs="oneCell">
    <xdr:from>
      <xdr:col>1</xdr:col>
      <xdr:colOff>0</xdr:colOff>
      <xdr:row>133</xdr:row>
      <xdr:rowOff>0</xdr:rowOff>
    </xdr:from>
    <xdr:to>
      <xdr:col>1</xdr:col>
      <xdr:colOff>216000</xdr:colOff>
      <xdr:row>133</xdr:row>
      <xdr:rowOff>216000</xdr:rowOff>
    </xdr:to>
    <xdr:pic>
      <xdr:nvPicPr>
        <xdr:cNvPr id="18" name="Graphic 17" descr="Badge Question Mark outline">
          <a:extLst>
            <a:ext uri="{FF2B5EF4-FFF2-40B4-BE49-F238E27FC236}">
              <a16:creationId xmlns:a16="http://schemas.microsoft.com/office/drawing/2014/main" id="{CC700E1A-C475-4286-B2AB-2B010A23138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27027188"/>
          <a:ext cx="216000" cy="216000"/>
        </a:xfrm>
        <a:prstGeom prst="rect">
          <a:avLst/>
        </a:prstGeom>
      </xdr:spPr>
    </xdr:pic>
    <xdr:clientData/>
  </xdr:twoCellAnchor>
  <xdr:twoCellAnchor editAs="oneCell">
    <xdr:from>
      <xdr:col>1</xdr:col>
      <xdr:colOff>0</xdr:colOff>
      <xdr:row>147</xdr:row>
      <xdr:rowOff>0</xdr:rowOff>
    </xdr:from>
    <xdr:to>
      <xdr:col>1</xdr:col>
      <xdr:colOff>216000</xdr:colOff>
      <xdr:row>147</xdr:row>
      <xdr:rowOff>216000</xdr:rowOff>
    </xdr:to>
    <xdr:pic>
      <xdr:nvPicPr>
        <xdr:cNvPr id="19" name="Graphic 18" descr="Badge Question Mark outline">
          <a:extLst>
            <a:ext uri="{FF2B5EF4-FFF2-40B4-BE49-F238E27FC236}">
              <a16:creationId xmlns:a16="http://schemas.microsoft.com/office/drawing/2014/main" id="{0D902B42-2C59-4CB8-A3AF-1B49EBF1C61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2250" y="30249813"/>
          <a:ext cx="216000" cy="216000"/>
        </a:xfrm>
        <a:prstGeom prst="rect">
          <a:avLst/>
        </a:prstGeom>
      </xdr:spPr>
    </xdr:pic>
    <xdr:clientData/>
  </xdr:twoCellAnchor>
  <xdr:twoCellAnchor editAs="oneCell">
    <xdr:from>
      <xdr:col>7</xdr:col>
      <xdr:colOff>27557</xdr:colOff>
      <xdr:row>159</xdr:row>
      <xdr:rowOff>26478</xdr:rowOff>
    </xdr:from>
    <xdr:to>
      <xdr:col>7</xdr:col>
      <xdr:colOff>747557</xdr:colOff>
      <xdr:row>162</xdr:row>
      <xdr:rowOff>160472</xdr:rowOff>
    </xdr:to>
    <xdr:pic>
      <xdr:nvPicPr>
        <xdr:cNvPr id="21" name="Picture 20">
          <a:extLst>
            <a:ext uri="{FF2B5EF4-FFF2-40B4-BE49-F238E27FC236}">
              <a16:creationId xmlns:a16="http://schemas.microsoft.com/office/drawing/2014/main" id="{0B61B28F-EE11-4189-B35B-39BF6AC314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82604" y="35403766"/>
          <a:ext cx="720000" cy="727060"/>
        </a:xfrm>
        <a:prstGeom prst="rect">
          <a:avLst/>
        </a:prstGeom>
      </xdr:spPr>
    </xdr:pic>
    <xdr:clientData/>
  </xdr:twoCellAnchor>
  <xdr:twoCellAnchor editAs="oneCell">
    <xdr:from>
      <xdr:col>1</xdr:col>
      <xdr:colOff>0</xdr:colOff>
      <xdr:row>166</xdr:row>
      <xdr:rowOff>0</xdr:rowOff>
    </xdr:from>
    <xdr:to>
      <xdr:col>1</xdr:col>
      <xdr:colOff>218041</xdr:colOff>
      <xdr:row>166</xdr:row>
      <xdr:rowOff>215661</xdr:rowOff>
    </xdr:to>
    <xdr:pic>
      <xdr:nvPicPr>
        <xdr:cNvPr id="22" name="Graphic 21" descr="Badge Question Mark outline">
          <a:extLst>
            <a:ext uri="{FF2B5EF4-FFF2-40B4-BE49-F238E27FC236}">
              <a16:creationId xmlns:a16="http://schemas.microsoft.com/office/drawing/2014/main" id="{78AB6352-B94C-478B-A191-88B6EC1E39A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32345313"/>
          <a:ext cx="218041" cy="215661"/>
        </a:xfrm>
        <a:prstGeom prst="rect">
          <a:avLst/>
        </a:prstGeom>
      </xdr:spPr>
    </xdr:pic>
    <xdr:clientData/>
  </xdr:twoCellAnchor>
  <xdr:twoCellAnchor editAs="oneCell">
    <xdr:from>
      <xdr:col>1</xdr:col>
      <xdr:colOff>0</xdr:colOff>
      <xdr:row>177</xdr:row>
      <xdr:rowOff>31752</xdr:rowOff>
    </xdr:from>
    <xdr:to>
      <xdr:col>1</xdr:col>
      <xdr:colOff>218041</xdr:colOff>
      <xdr:row>177</xdr:row>
      <xdr:rowOff>247413</xdr:rowOff>
    </xdr:to>
    <xdr:pic>
      <xdr:nvPicPr>
        <xdr:cNvPr id="23" name="Graphic 22" descr="Badge Question Mark outline">
          <a:extLst>
            <a:ext uri="{FF2B5EF4-FFF2-40B4-BE49-F238E27FC236}">
              <a16:creationId xmlns:a16="http://schemas.microsoft.com/office/drawing/2014/main" id="{F132B1A9-C0D6-480B-A4EC-AF13B31BF57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34528127"/>
          <a:ext cx="218041" cy="215661"/>
        </a:xfrm>
        <a:prstGeom prst="rect">
          <a:avLst/>
        </a:prstGeom>
      </xdr:spPr>
    </xdr:pic>
    <xdr:clientData/>
  </xdr:twoCellAnchor>
  <xdr:twoCellAnchor editAs="oneCell">
    <xdr:from>
      <xdr:col>1</xdr:col>
      <xdr:colOff>0</xdr:colOff>
      <xdr:row>187</xdr:row>
      <xdr:rowOff>150820</xdr:rowOff>
    </xdr:from>
    <xdr:to>
      <xdr:col>1</xdr:col>
      <xdr:colOff>218041</xdr:colOff>
      <xdr:row>187</xdr:row>
      <xdr:rowOff>366481</xdr:rowOff>
    </xdr:to>
    <xdr:pic>
      <xdr:nvPicPr>
        <xdr:cNvPr id="24" name="Graphic 23" descr="Badge Question Mark outline">
          <a:extLst>
            <a:ext uri="{FF2B5EF4-FFF2-40B4-BE49-F238E27FC236}">
              <a16:creationId xmlns:a16="http://schemas.microsoft.com/office/drawing/2014/main" id="{5096E947-2599-457B-A6EC-A849E06876C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36560133"/>
          <a:ext cx="218041" cy="215661"/>
        </a:xfrm>
        <a:prstGeom prst="rect">
          <a:avLst/>
        </a:prstGeom>
      </xdr:spPr>
    </xdr:pic>
    <xdr:clientData/>
  </xdr:twoCellAnchor>
  <xdr:twoCellAnchor editAs="oneCell">
    <xdr:from>
      <xdr:col>1</xdr:col>
      <xdr:colOff>0</xdr:colOff>
      <xdr:row>194</xdr:row>
      <xdr:rowOff>0</xdr:rowOff>
    </xdr:from>
    <xdr:to>
      <xdr:col>1</xdr:col>
      <xdr:colOff>218041</xdr:colOff>
      <xdr:row>194</xdr:row>
      <xdr:rowOff>215661</xdr:rowOff>
    </xdr:to>
    <xdr:pic>
      <xdr:nvPicPr>
        <xdr:cNvPr id="25" name="Graphic 24" descr="Badge Question Mark outline">
          <a:extLst>
            <a:ext uri="{FF2B5EF4-FFF2-40B4-BE49-F238E27FC236}">
              <a16:creationId xmlns:a16="http://schemas.microsoft.com/office/drawing/2014/main" id="{961EABDF-0CCE-4568-8578-AF11AF8DC41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37687250"/>
          <a:ext cx="218041" cy="215661"/>
        </a:xfrm>
        <a:prstGeom prst="rect">
          <a:avLst/>
        </a:prstGeom>
      </xdr:spPr>
    </xdr:pic>
    <xdr:clientData/>
  </xdr:twoCellAnchor>
  <xdr:twoCellAnchor editAs="oneCell">
    <xdr:from>
      <xdr:col>1</xdr:col>
      <xdr:colOff>0</xdr:colOff>
      <xdr:row>202</xdr:row>
      <xdr:rowOff>0</xdr:rowOff>
    </xdr:from>
    <xdr:to>
      <xdr:col>1</xdr:col>
      <xdr:colOff>218041</xdr:colOff>
      <xdr:row>202</xdr:row>
      <xdr:rowOff>215661</xdr:rowOff>
    </xdr:to>
    <xdr:pic>
      <xdr:nvPicPr>
        <xdr:cNvPr id="26" name="Graphic 25" descr="Badge Question Mark outline">
          <a:extLst>
            <a:ext uri="{FF2B5EF4-FFF2-40B4-BE49-F238E27FC236}">
              <a16:creationId xmlns:a16="http://schemas.microsoft.com/office/drawing/2014/main" id="{A6F68F36-9F25-44F8-AA3C-48D998FB18F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39282688"/>
          <a:ext cx="218041" cy="215661"/>
        </a:xfrm>
        <a:prstGeom prst="rect">
          <a:avLst/>
        </a:prstGeom>
      </xdr:spPr>
    </xdr:pic>
    <xdr:clientData/>
  </xdr:twoCellAnchor>
  <xdr:twoCellAnchor editAs="oneCell">
    <xdr:from>
      <xdr:col>1</xdr:col>
      <xdr:colOff>0</xdr:colOff>
      <xdr:row>208</xdr:row>
      <xdr:rowOff>127005</xdr:rowOff>
    </xdr:from>
    <xdr:to>
      <xdr:col>1</xdr:col>
      <xdr:colOff>218041</xdr:colOff>
      <xdr:row>208</xdr:row>
      <xdr:rowOff>342666</xdr:rowOff>
    </xdr:to>
    <xdr:pic>
      <xdr:nvPicPr>
        <xdr:cNvPr id="27" name="Graphic 26" descr="Badge Question Mark outline">
          <a:extLst>
            <a:ext uri="{FF2B5EF4-FFF2-40B4-BE49-F238E27FC236}">
              <a16:creationId xmlns:a16="http://schemas.microsoft.com/office/drawing/2014/main" id="{4C855A38-F631-43CF-9CF1-AC1CD4086238}"/>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40941630"/>
          <a:ext cx="218041" cy="215661"/>
        </a:xfrm>
        <a:prstGeom prst="rect">
          <a:avLst/>
        </a:prstGeom>
      </xdr:spPr>
    </xdr:pic>
    <xdr:clientData/>
  </xdr:twoCellAnchor>
  <xdr:twoCellAnchor editAs="oneCell">
    <xdr:from>
      <xdr:col>0</xdr:col>
      <xdr:colOff>216958</xdr:colOff>
      <xdr:row>218</xdr:row>
      <xdr:rowOff>0</xdr:rowOff>
    </xdr:from>
    <xdr:to>
      <xdr:col>1</xdr:col>
      <xdr:colOff>218041</xdr:colOff>
      <xdr:row>218</xdr:row>
      <xdr:rowOff>215661</xdr:rowOff>
    </xdr:to>
    <xdr:pic>
      <xdr:nvPicPr>
        <xdr:cNvPr id="28" name="Graphic 27" descr="Badge Question Mark outline">
          <a:extLst>
            <a:ext uri="{FF2B5EF4-FFF2-40B4-BE49-F238E27FC236}">
              <a16:creationId xmlns:a16="http://schemas.microsoft.com/office/drawing/2014/main" id="{AB695248-14D9-4062-B686-A22C24667C0A}"/>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16958" y="49074917"/>
          <a:ext cx="218041" cy="215661"/>
        </a:xfrm>
        <a:prstGeom prst="rect">
          <a:avLst/>
        </a:prstGeom>
      </xdr:spPr>
    </xdr:pic>
    <xdr:clientData/>
  </xdr:twoCellAnchor>
  <xdr:twoCellAnchor editAs="oneCell">
    <xdr:from>
      <xdr:col>0</xdr:col>
      <xdr:colOff>216958</xdr:colOff>
      <xdr:row>225</xdr:row>
      <xdr:rowOff>0</xdr:rowOff>
    </xdr:from>
    <xdr:to>
      <xdr:col>1</xdr:col>
      <xdr:colOff>218041</xdr:colOff>
      <xdr:row>225</xdr:row>
      <xdr:rowOff>215661</xdr:rowOff>
    </xdr:to>
    <xdr:pic>
      <xdr:nvPicPr>
        <xdr:cNvPr id="29" name="Graphic 28" descr="Badge Question Mark outline">
          <a:extLst>
            <a:ext uri="{FF2B5EF4-FFF2-40B4-BE49-F238E27FC236}">
              <a16:creationId xmlns:a16="http://schemas.microsoft.com/office/drawing/2014/main" id="{21177983-B146-41FB-B72E-D0D32476646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16958" y="50546000"/>
          <a:ext cx="218041" cy="215661"/>
        </a:xfrm>
        <a:prstGeom prst="rect">
          <a:avLst/>
        </a:prstGeom>
      </xdr:spPr>
    </xdr:pic>
    <xdr:clientData/>
  </xdr:twoCellAnchor>
  <xdr:oneCellAnchor>
    <xdr:from>
      <xdr:col>1</xdr:col>
      <xdr:colOff>0</xdr:colOff>
      <xdr:row>239</xdr:row>
      <xdr:rowOff>0</xdr:rowOff>
    </xdr:from>
    <xdr:ext cx="218041" cy="215661"/>
    <xdr:pic>
      <xdr:nvPicPr>
        <xdr:cNvPr id="30" name="Graphic 29" descr="Badge Question Mark outline">
          <a:extLst>
            <a:ext uri="{FF2B5EF4-FFF2-40B4-BE49-F238E27FC236}">
              <a16:creationId xmlns:a16="http://schemas.microsoft.com/office/drawing/2014/main" id="{9601EB82-58E2-43FD-B9FA-EAB63198D9D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44402375"/>
          <a:ext cx="218041" cy="215661"/>
        </a:xfrm>
        <a:prstGeom prst="rect">
          <a:avLst/>
        </a:prstGeom>
      </xdr:spPr>
    </xdr:pic>
    <xdr:clientData/>
  </xdr:oneCellAnchor>
  <xdr:oneCellAnchor>
    <xdr:from>
      <xdr:col>1</xdr:col>
      <xdr:colOff>0</xdr:colOff>
      <xdr:row>269</xdr:row>
      <xdr:rowOff>0</xdr:rowOff>
    </xdr:from>
    <xdr:ext cx="218041" cy="215661"/>
    <xdr:pic>
      <xdr:nvPicPr>
        <xdr:cNvPr id="31" name="Graphic 30" descr="Badge Question Mark outline">
          <a:extLst>
            <a:ext uri="{FF2B5EF4-FFF2-40B4-BE49-F238E27FC236}">
              <a16:creationId xmlns:a16="http://schemas.microsoft.com/office/drawing/2014/main" id="{A70A6285-4F9B-4E54-A9A3-96B4826F231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47783750"/>
          <a:ext cx="218041" cy="215661"/>
        </a:xfrm>
        <a:prstGeom prst="rect">
          <a:avLst/>
        </a:prstGeom>
      </xdr:spPr>
    </xdr:pic>
    <xdr:clientData/>
  </xdr:oneCellAnchor>
  <xdr:oneCellAnchor>
    <xdr:from>
      <xdr:col>1</xdr:col>
      <xdr:colOff>0</xdr:colOff>
      <xdr:row>232</xdr:row>
      <xdr:rowOff>0</xdr:rowOff>
    </xdr:from>
    <xdr:ext cx="218041" cy="215661"/>
    <xdr:pic>
      <xdr:nvPicPr>
        <xdr:cNvPr id="32" name="Graphic 31" descr="Badge Question Mark outline">
          <a:extLst>
            <a:ext uri="{FF2B5EF4-FFF2-40B4-BE49-F238E27FC236}">
              <a16:creationId xmlns:a16="http://schemas.microsoft.com/office/drawing/2014/main" id="{26C9298F-7FDD-4EA9-91A9-2D4A283A9D3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44402375"/>
          <a:ext cx="218041" cy="215661"/>
        </a:xfrm>
        <a:prstGeom prst="rect">
          <a:avLst/>
        </a:prstGeom>
      </xdr:spPr>
    </xdr:pic>
    <xdr:clientData/>
  </xdr:oneCellAnchor>
  <xdr:oneCellAnchor>
    <xdr:from>
      <xdr:col>1</xdr:col>
      <xdr:colOff>0</xdr:colOff>
      <xdr:row>288</xdr:row>
      <xdr:rowOff>0</xdr:rowOff>
    </xdr:from>
    <xdr:ext cx="218041" cy="215661"/>
    <xdr:pic>
      <xdr:nvPicPr>
        <xdr:cNvPr id="33" name="Graphic 32" descr="Badge Question Mark outline">
          <a:extLst>
            <a:ext uri="{FF2B5EF4-FFF2-40B4-BE49-F238E27FC236}">
              <a16:creationId xmlns:a16="http://schemas.microsoft.com/office/drawing/2014/main" id="{7BBEDD44-F649-4DC5-BDCB-A6E43029536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54014688"/>
          <a:ext cx="218041" cy="215661"/>
        </a:xfrm>
        <a:prstGeom prst="rect">
          <a:avLst/>
        </a:prstGeom>
      </xdr:spPr>
    </xdr:pic>
    <xdr:clientData/>
  </xdr:oneCellAnchor>
  <xdr:oneCellAnchor>
    <xdr:from>
      <xdr:col>1</xdr:col>
      <xdr:colOff>0</xdr:colOff>
      <xdr:row>247</xdr:row>
      <xdr:rowOff>0</xdr:rowOff>
    </xdr:from>
    <xdr:ext cx="218041" cy="215661"/>
    <xdr:pic>
      <xdr:nvPicPr>
        <xdr:cNvPr id="2" name="Graphic 1" descr="Badge Question Mark outline">
          <a:extLst>
            <a:ext uri="{FF2B5EF4-FFF2-40B4-BE49-F238E27FC236}">
              <a16:creationId xmlns:a16="http://schemas.microsoft.com/office/drawing/2014/main" id="{8B16500A-F1D2-4B28-AFC3-8AC42D78044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59959875"/>
          <a:ext cx="218041" cy="215661"/>
        </a:xfrm>
        <a:prstGeom prst="rect">
          <a:avLst/>
        </a:prstGeom>
      </xdr:spPr>
    </xdr:pic>
    <xdr:clientData/>
  </xdr:oneCellAnchor>
  <xdr:oneCellAnchor>
    <xdr:from>
      <xdr:col>1</xdr:col>
      <xdr:colOff>0</xdr:colOff>
      <xdr:row>254</xdr:row>
      <xdr:rowOff>0</xdr:rowOff>
    </xdr:from>
    <xdr:ext cx="218041" cy="215661"/>
    <xdr:pic>
      <xdr:nvPicPr>
        <xdr:cNvPr id="12" name="Graphic 11" descr="Badge Question Mark outline">
          <a:extLst>
            <a:ext uri="{FF2B5EF4-FFF2-40B4-BE49-F238E27FC236}">
              <a16:creationId xmlns:a16="http://schemas.microsoft.com/office/drawing/2014/main" id="{8300CB9B-F408-4F7D-8168-8F07CE19766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61420375"/>
          <a:ext cx="218041" cy="215661"/>
        </a:xfrm>
        <a:prstGeom prst="rect">
          <a:avLst/>
        </a:prstGeom>
      </xdr:spPr>
    </xdr:pic>
    <xdr:clientData/>
  </xdr:oneCellAnchor>
  <xdr:oneCellAnchor>
    <xdr:from>
      <xdr:col>1</xdr:col>
      <xdr:colOff>0</xdr:colOff>
      <xdr:row>262</xdr:row>
      <xdr:rowOff>0</xdr:rowOff>
    </xdr:from>
    <xdr:ext cx="218041" cy="215661"/>
    <xdr:pic>
      <xdr:nvPicPr>
        <xdr:cNvPr id="20" name="Graphic 19" descr="Badge Question Mark outline">
          <a:extLst>
            <a:ext uri="{FF2B5EF4-FFF2-40B4-BE49-F238E27FC236}">
              <a16:creationId xmlns:a16="http://schemas.microsoft.com/office/drawing/2014/main" id="{9A1CAA1A-2CE7-4625-BF9F-1D9AB0E7936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61420375"/>
          <a:ext cx="218041" cy="215661"/>
        </a:xfrm>
        <a:prstGeom prst="rect">
          <a:avLst/>
        </a:prstGeom>
      </xdr:spPr>
    </xdr:pic>
    <xdr:clientData/>
  </xdr:oneCellAnchor>
  <xdr:oneCellAnchor>
    <xdr:from>
      <xdr:col>1</xdr:col>
      <xdr:colOff>0</xdr:colOff>
      <xdr:row>320</xdr:row>
      <xdr:rowOff>0</xdr:rowOff>
    </xdr:from>
    <xdr:ext cx="218041" cy="215661"/>
    <xdr:pic>
      <xdr:nvPicPr>
        <xdr:cNvPr id="34" name="Graphic 33" descr="Badge Question Mark outline">
          <a:extLst>
            <a:ext uri="{FF2B5EF4-FFF2-40B4-BE49-F238E27FC236}">
              <a16:creationId xmlns:a16="http://schemas.microsoft.com/office/drawing/2014/main" id="{24CF865E-78F7-42C2-885F-83FF3E68BD7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64031813"/>
          <a:ext cx="218041" cy="215661"/>
        </a:xfrm>
        <a:prstGeom prst="rect">
          <a:avLst/>
        </a:prstGeom>
      </xdr:spPr>
    </xdr:pic>
    <xdr:clientData/>
  </xdr:oneCellAnchor>
  <xdr:oneCellAnchor>
    <xdr:from>
      <xdr:col>1</xdr:col>
      <xdr:colOff>0</xdr:colOff>
      <xdr:row>330</xdr:row>
      <xdr:rowOff>0</xdr:rowOff>
    </xdr:from>
    <xdr:ext cx="218041" cy="215661"/>
    <xdr:pic>
      <xdr:nvPicPr>
        <xdr:cNvPr id="35" name="Graphic 34" descr="Badge Question Mark outline">
          <a:extLst>
            <a:ext uri="{FF2B5EF4-FFF2-40B4-BE49-F238E27FC236}">
              <a16:creationId xmlns:a16="http://schemas.microsoft.com/office/drawing/2014/main" id="{AB756AD4-A1F0-46AA-B5D7-6BEB3366AEBA}"/>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66254313"/>
          <a:ext cx="218041" cy="215661"/>
        </a:xfrm>
        <a:prstGeom prst="rect">
          <a:avLst/>
        </a:prstGeom>
      </xdr:spPr>
    </xdr:pic>
    <xdr:clientData/>
  </xdr:oneCellAnchor>
  <xdr:oneCellAnchor>
    <xdr:from>
      <xdr:col>1</xdr:col>
      <xdr:colOff>0</xdr:colOff>
      <xdr:row>337</xdr:row>
      <xdr:rowOff>0</xdr:rowOff>
    </xdr:from>
    <xdr:ext cx="218041" cy="215661"/>
    <xdr:pic>
      <xdr:nvPicPr>
        <xdr:cNvPr id="36" name="Graphic 35" descr="Badge Question Mark outline">
          <a:extLst>
            <a:ext uri="{FF2B5EF4-FFF2-40B4-BE49-F238E27FC236}">
              <a16:creationId xmlns:a16="http://schemas.microsoft.com/office/drawing/2014/main" id="{AD65CF85-04AA-418B-A1FC-77BE733D46BD}"/>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222250" y="68016438"/>
          <a:ext cx="218041" cy="215661"/>
        </a:xfrm>
        <a:prstGeom prst="rect">
          <a:avLst/>
        </a:prstGeom>
      </xdr:spPr>
    </xdr:pic>
    <xdr:clientData/>
  </xdr:oneCellAnchor>
  <xdr:twoCellAnchor>
    <xdr:from>
      <xdr:col>0</xdr:col>
      <xdr:colOff>71437</xdr:colOff>
      <xdr:row>5</xdr:row>
      <xdr:rowOff>222249</xdr:rowOff>
    </xdr:from>
    <xdr:to>
      <xdr:col>1</xdr:col>
      <xdr:colOff>170986</xdr:colOff>
      <xdr:row>16</xdr:row>
      <xdr:rowOff>156100</xdr:rowOff>
    </xdr:to>
    <xdr:sp macro="" textlink="">
      <xdr:nvSpPr>
        <xdr:cNvPr id="37" name="Freeform: Shape 36">
          <a:extLst>
            <a:ext uri="{FF2B5EF4-FFF2-40B4-BE49-F238E27FC236}">
              <a16:creationId xmlns:a16="http://schemas.microsoft.com/office/drawing/2014/main" id="{D77B208D-8EB5-46CF-AB09-DC2CDF1C9783}"/>
            </a:ext>
          </a:extLst>
        </xdr:cNvPr>
        <xdr:cNvSpPr/>
      </xdr:nvSpPr>
      <xdr:spPr>
        <a:xfrm>
          <a:off x="71437" y="1566955"/>
          <a:ext cx="318064" cy="2539219"/>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74706</xdr:colOff>
      <xdr:row>9</xdr:row>
      <xdr:rowOff>166687</xdr:rowOff>
    </xdr:from>
    <xdr:to>
      <xdr:col>1</xdr:col>
      <xdr:colOff>182456</xdr:colOff>
      <xdr:row>9</xdr:row>
      <xdr:rowOff>166689</xdr:rowOff>
    </xdr:to>
    <xdr:cxnSp macro="">
      <xdr:nvCxnSpPr>
        <xdr:cNvPr id="38" name="Straight Connector 37">
          <a:extLst>
            <a:ext uri="{FF2B5EF4-FFF2-40B4-BE49-F238E27FC236}">
              <a16:creationId xmlns:a16="http://schemas.microsoft.com/office/drawing/2014/main" id="{B2BD280A-886E-48AD-B499-463B48480071}"/>
            </a:ext>
          </a:extLst>
        </xdr:cNvPr>
        <xdr:cNvCxnSpPr/>
      </xdr:nvCxnSpPr>
      <xdr:spPr>
        <a:xfrm flipV="1">
          <a:off x="74706" y="2654393"/>
          <a:ext cx="32626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2730501</xdr:colOff>
      <xdr:row>24</xdr:row>
      <xdr:rowOff>127000</xdr:rowOff>
    </xdr:from>
    <xdr:to>
      <xdr:col>3</xdr:col>
      <xdr:colOff>204260</xdr:colOff>
      <xdr:row>28</xdr:row>
      <xdr:rowOff>43921</xdr:rowOff>
    </xdr:to>
    <xdr:pic>
      <xdr:nvPicPr>
        <xdr:cNvPr id="39" name="Picture 38">
          <a:extLst>
            <a:ext uri="{FF2B5EF4-FFF2-40B4-BE49-F238E27FC236}">
              <a16:creationId xmlns:a16="http://schemas.microsoft.com/office/drawing/2014/main" id="{36461CA0-BD7C-49FD-B6F1-2E4263184EE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52751" y="5667375"/>
          <a:ext cx="1188509" cy="718609"/>
        </a:xfrm>
        <a:prstGeom prst="rect">
          <a:avLst/>
        </a:prstGeom>
      </xdr:spPr>
    </xdr:pic>
    <xdr:clientData/>
  </xdr:twoCellAnchor>
  <xdr:twoCellAnchor>
    <xdr:from>
      <xdr:col>0</xdr:col>
      <xdr:colOff>56029</xdr:colOff>
      <xdr:row>31</xdr:row>
      <xdr:rowOff>184897</xdr:rowOff>
    </xdr:from>
    <xdr:to>
      <xdr:col>1</xdr:col>
      <xdr:colOff>155578</xdr:colOff>
      <xdr:row>42</xdr:row>
      <xdr:rowOff>128867</xdr:rowOff>
    </xdr:to>
    <xdr:sp macro="" textlink="">
      <xdr:nvSpPr>
        <xdr:cNvPr id="40" name="Freeform: Shape 39">
          <a:extLst>
            <a:ext uri="{FF2B5EF4-FFF2-40B4-BE49-F238E27FC236}">
              <a16:creationId xmlns:a16="http://schemas.microsoft.com/office/drawing/2014/main" id="{21460198-A66C-4274-B54C-913486FCF83E}"/>
            </a:ext>
          </a:extLst>
        </xdr:cNvPr>
        <xdr:cNvSpPr/>
      </xdr:nvSpPr>
      <xdr:spPr>
        <a:xfrm>
          <a:off x="56029" y="7233397"/>
          <a:ext cx="318064" cy="249330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50427</xdr:colOff>
      <xdr:row>35</xdr:row>
      <xdr:rowOff>145677</xdr:rowOff>
    </xdr:from>
    <xdr:to>
      <xdr:col>1</xdr:col>
      <xdr:colOff>158177</xdr:colOff>
      <xdr:row>35</xdr:row>
      <xdr:rowOff>145679</xdr:rowOff>
    </xdr:to>
    <xdr:cxnSp macro="">
      <xdr:nvCxnSpPr>
        <xdr:cNvPr id="41" name="Straight Connector 40">
          <a:extLst>
            <a:ext uri="{FF2B5EF4-FFF2-40B4-BE49-F238E27FC236}">
              <a16:creationId xmlns:a16="http://schemas.microsoft.com/office/drawing/2014/main" id="{ED83D914-1736-461C-8B7B-483C025AC424}"/>
            </a:ext>
          </a:extLst>
        </xdr:cNvPr>
        <xdr:cNvCxnSpPr/>
      </xdr:nvCxnSpPr>
      <xdr:spPr>
        <a:xfrm flipV="1">
          <a:off x="50427" y="8225118"/>
          <a:ext cx="326265"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2728632</xdr:colOff>
      <xdr:row>45</xdr:row>
      <xdr:rowOff>61633</xdr:rowOff>
    </xdr:from>
    <xdr:to>
      <xdr:col>3</xdr:col>
      <xdr:colOff>202391</xdr:colOff>
      <xdr:row>47</xdr:row>
      <xdr:rowOff>141039</xdr:rowOff>
    </xdr:to>
    <xdr:pic>
      <xdr:nvPicPr>
        <xdr:cNvPr id="42" name="Picture 41">
          <a:extLst>
            <a:ext uri="{FF2B5EF4-FFF2-40B4-BE49-F238E27FC236}">
              <a16:creationId xmlns:a16="http://schemas.microsoft.com/office/drawing/2014/main" id="{7BDA83B2-8016-48F7-9AFF-D8E477D4E2F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47147" y="10309412"/>
          <a:ext cx="1188509" cy="729348"/>
        </a:xfrm>
        <a:prstGeom prst="rect">
          <a:avLst/>
        </a:prstGeom>
      </xdr:spPr>
    </xdr:pic>
    <xdr:clientData/>
  </xdr:twoCellAnchor>
  <xdr:twoCellAnchor editAs="oneCell">
    <xdr:from>
      <xdr:col>1</xdr:col>
      <xdr:colOff>2723029</xdr:colOff>
      <xdr:row>94</xdr:row>
      <xdr:rowOff>112058</xdr:rowOff>
    </xdr:from>
    <xdr:to>
      <xdr:col>3</xdr:col>
      <xdr:colOff>196788</xdr:colOff>
      <xdr:row>98</xdr:row>
      <xdr:rowOff>28981</xdr:rowOff>
    </xdr:to>
    <xdr:pic>
      <xdr:nvPicPr>
        <xdr:cNvPr id="43" name="Picture 42">
          <a:extLst>
            <a:ext uri="{FF2B5EF4-FFF2-40B4-BE49-F238E27FC236}">
              <a16:creationId xmlns:a16="http://schemas.microsoft.com/office/drawing/2014/main" id="{B850DADB-2277-40BB-8F0F-7BE7E648839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941544" y="21935514"/>
          <a:ext cx="1188509" cy="729348"/>
        </a:xfrm>
        <a:prstGeom prst="rect">
          <a:avLst/>
        </a:prstGeom>
      </xdr:spPr>
    </xdr:pic>
    <xdr:clientData/>
  </xdr:twoCellAnchor>
  <xdr:twoCellAnchor>
    <xdr:from>
      <xdr:col>0</xdr:col>
      <xdr:colOff>56029</xdr:colOff>
      <xdr:row>50</xdr:row>
      <xdr:rowOff>179716</xdr:rowOff>
    </xdr:from>
    <xdr:to>
      <xdr:col>1</xdr:col>
      <xdr:colOff>155578</xdr:colOff>
      <xdr:row>52</xdr:row>
      <xdr:rowOff>72837</xdr:rowOff>
    </xdr:to>
    <xdr:sp macro="" textlink="">
      <xdr:nvSpPr>
        <xdr:cNvPr id="44" name="Freeform: Shape 43">
          <a:extLst>
            <a:ext uri="{FF2B5EF4-FFF2-40B4-BE49-F238E27FC236}">
              <a16:creationId xmlns:a16="http://schemas.microsoft.com/office/drawing/2014/main" id="{34EB3A4B-DEE5-49A6-9AD9-424ABA9C1410}"/>
            </a:ext>
          </a:extLst>
        </xdr:cNvPr>
        <xdr:cNvSpPr/>
      </xdr:nvSpPr>
      <xdr:spPr>
        <a:xfrm>
          <a:off x="56029" y="11528843"/>
          <a:ext cx="315209" cy="107925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50426</xdr:colOff>
      <xdr:row>64</xdr:row>
      <xdr:rowOff>168089</xdr:rowOff>
    </xdr:from>
    <xdr:to>
      <xdr:col>1</xdr:col>
      <xdr:colOff>149975</xdr:colOff>
      <xdr:row>66</xdr:row>
      <xdr:rowOff>56029</xdr:rowOff>
    </xdr:to>
    <xdr:sp macro="" textlink="">
      <xdr:nvSpPr>
        <xdr:cNvPr id="45" name="Freeform: Shape 44">
          <a:extLst>
            <a:ext uri="{FF2B5EF4-FFF2-40B4-BE49-F238E27FC236}">
              <a16:creationId xmlns:a16="http://schemas.microsoft.com/office/drawing/2014/main" id="{58B0517A-C979-4D38-B09F-17EE8DFB6CD4}"/>
            </a:ext>
          </a:extLst>
        </xdr:cNvPr>
        <xdr:cNvSpPr/>
      </xdr:nvSpPr>
      <xdr:spPr>
        <a:xfrm>
          <a:off x="50426" y="14612471"/>
          <a:ext cx="318064" cy="1159808"/>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56030</xdr:colOff>
      <xdr:row>79</xdr:row>
      <xdr:rowOff>235323</xdr:rowOff>
    </xdr:from>
    <xdr:to>
      <xdr:col>1</xdr:col>
      <xdr:colOff>155579</xdr:colOff>
      <xdr:row>81</xdr:row>
      <xdr:rowOff>72838</xdr:rowOff>
    </xdr:to>
    <xdr:sp macro="" textlink="">
      <xdr:nvSpPr>
        <xdr:cNvPr id="46" name="Freeform: Shape 45">
          <a:extLst>
            <a:ext uri="{FF2B5EF4-FFF2-40B4-BE49-F238E27FC236}">
              <a16:creationId xmlns:a16="http://schemas.microsoft.com/office/drawing/2014/main" id="{68020F33-9441-41EB-A7DD-18BA0067CD43}"/>
            </a:ext>
          </a:extLst>
        </xdr:cNvPr>
        <xdr:cNvSpPr/>
      </xdr:nvSpPr>
      <xdr:spPr>
        <a:xfrm>
          <a:off x="56030" y="18332823"/>
          <a:ext cx="318064" cy="801221"/>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56029</xdr:colOff>
      <xdr:row>101</xdr:row>
      <xdr:rowOff>224118</xdr:rowOff>
    </xdr:from>
    <xdr:to>
      <xdr:col>1</xdr:col>
      <xdr:colOff>155578</xdr:colOff>
      <xdr:row>105</xdr:row>
      <xdr:rowOff>84044</xdr:rowOff>
    </xdr:to>
    <xdr:sp macro="" textlink="">
      <xdr:nvSpPr>
        <xdr:cNvPr id="47" name="Freeform: Shape 46">
          <a:extLst>
            <a:ext uri="{FF2B5EF4-FFF2-40B4-BE49-F238E27FC236}">
              <a16:creationId xmlns:a16="http://schemas.microsoft.com/office/drawing/2014/main" id="{BB029B4F-85F9-4DAD-9C16-973DCDA6CC04}"/>
            </a:ext>
          </a:extLst>
        </xdr:cNvPr>
        <xdr:cNvSpPr/>
      </xdr:nvSpPr>
      <xdr:spPr>
        <a:xfrm>
          <a:off x="56029" y="23347456"/>
          <a:ext cx="318064" cy="1148603"/>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63500</xdr:colOff>
      <xdr:row>109</xdr:row>
      <xdr:rowOff>137583</xdr:rowOff>
    </xdr:from>
    <xdr:to>
      <xdr:col>1</xdr:col>
      <xdr:colOff>163049</xdr:colOff>
      <xdr:row>129</xdr:row>
      <xdr:rowOff>74084</xdr:rowOff>
    </xdr:to>
    <xdr:sp macro="" textlink="">
      <xdr:nvSpPr>
        <xdr:cNvPr id="48" name="Freeform: Shape 47">
          <a:extLst>
            <a:ext uri="{FF2B5EF4-FFF2-40B4-BE49-F238E27FC236}">
              <a16:creationId xmlns:a16="http://schemas.microsoft.com/office/drawing/2014/main" id="{42E33D9E-6C3B-439A-AEB3-E7B021FA0B62}"/>
            </a:ext>
          </a:extLst>
        </xdr:cNvPr>
        <xdr:cNvSpPr/>
      </xdr:nvSpPr>
      <xdr:spPr>
        <a:xfrm>
          <a:off x="63500" y="24966083"/>
          <a:ext cx="321799" cy="423333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52917</xdr:colOff>
      <xdr:row>114</xdr:row>
      <xdr:rowOff>84666</xdr:rowOff>
    </xdr:from>
    <xdr:to>
      <xdr:col>1</xdr:col>
      <xdr:colOff>160667</xdr:colOff>
      <xdr:row>114</xdr:row>
      <xdr:rowOff>84668</xdr:rowOff>
    </xdr:to>
    <xdr:cxnSp macro="">
      <xdr:nvCxnSpPr>
        <xdr:cNvPr id="51" name="Straight Connector 50">
          <a:extLst>
            <a:ext uri="{FF2B5EF4-FFF2-40B4-BE49-F238E27FC236}">
              <a16:creationId xmlns:a16="http://schemas.microsoft.com/office/drawing/2014/main" id="{B4C1CD55-0F7A-4D91-A7C4-B50BEC37095B}"/>
            </a:ext>
          </a:extLst>
        </xdr:cNvPr>
        <xdr:cNvCxnSpPr/>
      </xdr:nvCxnSpPr>
      <xdr:spPr>
        <a:xfrm flipV="1">
          <a:off x="52917" y="26490083"/>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67733</xdr:colOff>
      <xdr:row>122</xdr:row>
      <xdr:rowOff>88899</xdr:rowOff>
    </xdr:from>
    <xdr:to>
      <xdr:col>1</xdr:col>
      <xdr:colOff>175483</xdr:colOff>
      <xdr:row>122</xdr:row>
      <xdr:rowOff>88901</xdr:rowOff>
    </xdr:to>
    <xdr:cxnSp macro="">
      <xdr:nvCxnSpPr>
        <xdr:cNvPr id="52" name="Straight Connector 51">
          <a:extLst>
            <a:ext uri="{FF2B5EF4-FFF2-40B4-BE49-F238E27FC236}">
              <a16:creationId xmlns:a16="http://schemas.microsoft.com/office/drawing/2014/main" id="{BB25F26B-1D54-DAF9-081C-DAEE3D3DBCC3}"/>
            </a:ext>
          </a:extLst>
        </xdr:cNvPr>
        <xdr:cNvCxnSpPr/>
      </xdr:nvCxnSpPr>
      <xdr:spPr>
        <a:xfrm flipV="1">
          <a:off x="67733" y="27933649"/>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52916</xdr:colOff>
      <xdr:row>132</xdr:row>
      <xdr:rowOff>127000</xdr:rowOff>
    </xdr:from>
    <xdr:to>
      <xdr:col>1</xdr:col>
      <xdr:colOff>152465</xdr:colOff>
      <xdr:row>139</xdr:row>
      <xdr:rowOff>95250</xdr:rowOff>
    </xdr:to>
    <xdr:sp macro="" textlink="">
      <xdr:nvSpPr>
        <xdr:cNvPr id="53" name="Freeform: Shape 52">
          <a:extLst>
            <a:ext uri="{FF2B5EF4-FFF2-40B4-BE49-F238E27FC236}">
              <a16:creationId xmlns:a16="http://schemas.microsoft.com/office/drawing/2014/main" id="{3B496664-9212-470C-B6FA-0949D97FC706}"/>
            </a:ext>
          </a:extLst>
        </xdr:cNvPr>
        <xdr:cNvSpPr/>
      </xdr:nvSpPr>
      <xdr:spPr>
        <a:xfrm>
          <a:off x="52916" y="29728583"/>
          <a:ext cx="321799" cy="1703917"/>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52916</xdr:colOff>
      <xdr:row>146</xdr:row>
      <xdr:rowOff>201084</xdr:rowOff>
    </xdr:from>
    <xdr:to>
      <xdr:col>1</xdr:col>
      <xdr:colOff>152465</xdr:colOff>
      <xdr:row>148</xdr:row>
      <xdr:rowOff>63501</xdr:rowOff>
    </xdr:to>
    <xdr:sp macro="" textlink="">
      <xdr:nvSpPr>
        <xdr:cNvPr id="54" name="Freeform: Shape 53">
          <a:extLst>
            <a:ext uri="{FF2B5EF4-FFF2-40B4-BE49-F238E27FC236}">
              <a16:creationId xmlns:a16="http://schemas.microsoft.com/office/drawing/2014/main" id="{BBB9D96B-1DCD-4924-8FF9-BE0D44D01AA5}"/>
            </a:ext>
          </a:extLst>
        </xdr:cNvPr>
        <xdr:cNvSpPr/>
      </xdr:nvSpPr>
      <xdr:spPr>
        <a:xfrm>
          <a:off x="52916" y="32649584"/>
          <a:ext cx="321799" cy="80433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52916</xdr:colOff>
      <xdr:row>165</xdr:row>
      <xdr:rowOff>169332</xdr:rowOff>
    </xdr:from>
    <xdr:to>
      <xdr:col>1</xdr:col>
      <xdr:colOff>152465</xdr:colOff>
      <xdr:row>188</xdr:row>
      <xdr:rowOff>52916</xdr:rowOff>
    </xdr:to>
    <xdr:sp macro="" textlink="">
      <xdr:nvSpPr>
        <xdr:cNvPr id="55" name="Freeform: Shape 54">
          <a:extLst>
            <a:ext uri="{FF2B5EF4-FFF2-40B4-BE49-F238E27FC236}">
              <a16:creationId xmlns:a16="http://schemas.microsoft.com/office/drawing/2014/main" id="{EE1CABDD-5FA7-4E4C-9753-111DE2B23CE2}"/>
            </a:ext>
          </a:extLst>
        </xdr:cNvPr>
        <xdr:cNvSpPr/>
      </xdr:nvSpPr>
      <xdr:spPr>
        <a:xfrm>
          <a:off x="52916" y="36819415"/>
          <a:ext cx="321799" cy="5175251"/>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42333</xdr:colOff>
      <xdr:row>167</xdr:row>
      <xdr:rowOff>84667</xdr:rowOff>
    </xdr:from>
    <xdr:to>
      <xdr:col>1</xdr:col>
      <xdr:colOff>150083</xdr:colOff>
      <xdr:row>167</xdr:row>
      <xdr:rowOff>84669</xdr:rowOff>
    </xdr:to>
    <xdr:cxnSp macro="">
      <xdr:nvCxnSpPr>
        <xdr:cNvPr id="56" name="Straight Connector 55">
          <a:extLst>
            <a:ext uri="{FF2B5EF4-FFF2-40B4-BE49-F238E27FC236}">
              <a16:creationId xmlns:a16="http://schemas.microsoft.com/office/drawing/2014/main" id="{7D0D5A40-15FA-4C90-9FA7-5DF3FF7118C0}"/>
            </a:ext>
          </a:extLst>
        </xdr:cNvPr>
        <xdr:cNvCxnSpPr/>
      </xdr:nvCxnSpPr>
      <xdr:spPr>
        <a:xfrm flipV="1">
          <a:off x="42333" y="37909500"/>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58741</xdr:colOff>
      <xdr:row>217</xdr:row>
      <xdr:rowOff>232834</xdr:rowOff>
    </xdr:from>
    <xdr:to>
      <xdr:col>1</xdr:col>
      <xdr:colOff>158290</xdr:colOff>
      <xdr:row>229</xdr:row>
      <xdr:rowOff>71438</xdr:rowOff>
    </xdr:to>
    <xdr:sp macro="" textlink="">
      <xdr:nvSpPr>
        <xdr:cNvPr id="57" name="Freeform: Shape 56">
          <a:extLst>
            <a:ext uri="{FF2B5EF4-FFF2-40B4-BE49-F238E27FC236}">
              <a16:creationId xmlns:a16="http://schemas.microsoft.com/office/drawing/2014/main" id="{E3C6D0F0-DD63-43B9-9162-55210404367D}"/>
            </a:ext>
          </a:extLst>
        </xdr:cNvPr>
        <xdr:cNvSpPr/>
      </xdr:nvSpPr>
      <xdr:spPr>
        <a:xfrm>
          <a:off x="58741" y="48024522"/>
          <a:ext cx="321799" cy="2569104"/>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58741</xdr:colOff>
      <xdr:row>222</xdr:row>
      <xdr:rowOff>116417</xdr:rowOff>
    </xdr:from>
    <xdr:to>
      <xdr:col>1</xdr:col>
      <xdr:colOff>166491</xdr:colOff>
      <xdr:row>222</xdr:row>
      <xdr:rowOff>116419</xdr:rowOff>
    </xdr:to>
    <xdr:cxnSp macro="">
      <xdr:nvCxnSpPr>
        <xdr:cNvPr id="58" name="Straight Connector 57">
          <a:extLst>
            <a:ext uri="{FF2B5EF4-FFF2-40B4-BE49-F238E27FC236}">
              <a16:creationId xmlns:a16="http://schemas.microsoft.com/office/drawing/2014/main" id="{E07E9A50-1B1E-437B-99C0-FEEF0975962E}"/>
            </a:ext>
          </a:extLst>
        </xdr:cNvPr>
        <xdr:cNvCxnSpPr/>
      </xdr:nvCxnSpPr>
      <xdr:spPr>
        <a:xfrm flipV="1">
          <a:off x="58741" y="49360667"/>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58741</xdr:colOff>
      <xdr:row>223</xdr:row>
      <xdr:rowOff>88900</xdr:rowOff>
    </xdr:from>
    <xdr:to>
      <xdr:col>1</xdr:col>
      <xdr:colOff>166491</xdr:colOff>
      <xdr:row>223</xdr:row>
      <xdr:rowOff>88902</xdr:rowOff>
    </xdr:to>
    <xdr:cxnSp macro="">
      <xdr:nvCxnSpPr>
        <xdr:cNvPr id="59" name="Straight Connector 58">
          <a:extLst>
            <a:ext uri="{FF2B5EF4-FFF2-40B4-BE49-F238E27FC236}">
              <a16:creationId xmlns:a16="http://schemas.microsoft.com/office/drawing/2014/main" id="{465D7D7C-AA3D-4571-51B3-5228DEF01CE0}"/>
            </a:ext>
          </a:extLst>
        </xdr:cNvPr>
        <xdr:cNvCxnSpPr/>
      </xdr:nvCxnSpPr>
      <xdr:spPr>
        <a:xfrm flipV="1">
          <a:off x="58741" y="49491900"/>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58741</xdr:colOff>
      <xdr:row>227</xdr:row>
      <xdr:rowOff>95249</xdr:rowOff>
    </xdr:from>
    <xdr:to>
      <xdr:col>1</xdr:col>
      <xdr:colOff>166491</xdr:colOff>
      <xdr:row>227</xdr:row>
      <xdr:rowOff>95251</xdr:rowOff>
    </xdr:to>
    <xdr:cxnSp macro="">
      <xdr:nvCxnSpPr>
        <xdr:cNvPr id="60" name="Straight Connector 59">
          <a:extLst>
            <a:ext uri="{FF2B5EF4-FFF2-40B4-BE49-F238E27FC236}">
              <a16:creationId xmlns:a16="http://schemas.microsoft.com/office/drawing/2014/main" id="{EF0AAA71-6D23-4DC7-9DC1-A8FB09791F4E}"/>
            </a:ext>
          </a:extLst>
        </xdr:cNvPr>
        <xdr:cNvCxnSpPr/>
      </xdr:nvCxnSpPr>
      <xdr:spPr>
        <a:xfrm flipV="1">
          <a:off x="58741" y="50299937"/>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58741</xdr:colOff>
      <xdr:row>228</xdr:row>
      <xdr:rowOff>78315</xdr:rowOff>
    </xdr:from>
    <xdr:to>
      <xdr:col>1</xdr:col>
      <xdr:colOff>166491</xdr:colOff>
      <xdr:row>228</xdr:row>
      <xdr:rowOff>78317</xdr:rowOff>
    </xdr:to>
    <xdr:cxnSp macro="">
      <xdr:nvCxnSpPr>
        <xdr:cNvPr id="61" name="Straight Connector 60">
          <a:extLst>
            <a:ext uri="{FF2B5EF4-FFF2-40B4-BE49-F238E27FC236}">
              <a16:creationId xmlns:a16="http://schemas.microsoft.com/office/drawing/2014/main" id="{405AC4C3-AF8D-76FC-261F-654C160C7ECD}"/>
            </a:ext>
          </a:extLst>
        </xdr:cNvPr>
        <xdr:cNvCxnSpPr/>
      </xdr:nvCxnSpPr>
      <xdr:spPr>
        <a:xfrm flipV="1">
          <a:off x="58741" y="50441753"/>
          <a:ext cx="330000"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42333</xdr:colOff>
      <xdr:row>267</xdr:row>
      <xdr:rowOff>216960</xdr:rowOff>
    </xdr:from>
    <xdr:to>
      <xdr:col>1</xdr:col>
      <xdr:colOff>141882</xdr:colOff>
      <xdr:row>271</xdr:row>
      <xdr:rowOff>79377</xdr:rowOff>
    </xdr:to>
    <xdr:sp macro="" textlink="">
      <xdr:nvSpPr>
        <xdr:cNvPr id="63" name="Freeform: Shape 62">
          <a:extLst>
            <a:ext uri="{FF2B5EF4-FFF2-40B4-BE49-F238E27FC236}">
              <a16:creationId xmlns:a16="http://schemas.microsoft.com/office/drawing/2014/main" id="{09E9D15F-4F06-4AFE-8678-411BC9D2A38F}"/>
            </a:ext>
          </a:extLst>
        </xdr:cNvPr>
        <xdr:cNvSpPr/>
      </xdr:nvSpPr>
      <xdr:spPr>
        <a:xfrm>
          <a:off x="42333" y="60044543"/>
          <a:ext cx="316507" cy="1465792"/>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37042</xdr:colOff>
      <xdr:row>270</xdr:row>
      <xdr:rowOff>94189</xdr:rowOff>
    </xdr:from>
    <xdr:to>
      <xdr:col>1</xdr:col>
      <xdr:colOff>144792</xdr:colOff>
      <xdr:row>270</xdr:row>
      <xdr:rowOff>94191</xdr:rowOff>
    </xdr:to>
    <xdr:cxnSp macro="">
      <xdr:nvCxnSpPr>
        <xdr:cNvPr id="64" name="Straight Connector 63">
          <a:extLst>
            <a:ext uri="{FF2B5EF4-FFF2-40B4-BE49-F238E27FC236}">
              <a16:creationId xmlns:a16="http://schemas.microsoft.com/office/drawing/2014/main" id="{62D3DC51-27FD-4557-8FC3-97BC1EF24013}"/>
            </a:ext>
          </a:extLst>
        </xdr:cNvPr>
        <xdr:cNvCxnSpPr/>
      </xdr:nvCxnSpPr>
      <xdr:spPr>
        <a:xfrm flipV="1">
          <a:off x="37042" y="61361106"/>
          <a:ext cx="324708"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47625</xdr:colOff>
      <xdr:row>318</xdr:row>
      <xdr:rowOff>132292</xdr:rowOff>
    </xdr:from>
    <xdr:to>
      <xdr:col>1</xdr:col>
      <xdr:colOff>147174</xdr:colOff>
      <xdr:row>332</xdr:row>
      <xdr:rowOff>105833</xdr:rowOff>
    </xdr:to>
    <xdr:sp macro="" textlink="">
      <xdr:nvSpPr>
        <xdr:cNvPr id="66" name="Freeform: Shape 65">
          <a:extLst>
            <a:ext uri="{FF2B5EF4-FFF2-40B4-BE49-F238E27FC236}">
              <a16:creationId xmlns:a16="http://schemas.microsoft.com/office/drawing/2014/main" id="{2E7E10C4-0B1B-4415-B722-ED0CC300150F}"/>
            </a:ext>
          </a:extLst>
        </xdr:cNvPr>
        <xdr:cNvSpPr/>
      </xdr:nvSpPr>
      <xdr:spPr>
        <a:xfrm>
          <a:off x="47625" y="70813084"/>
          <a:ext cx="316507" cy="3799416"/>
        </a:xfrm>
        <a:custGeom>
          <a:avLst/>
          <a:gdLst>
            <a:gd name="csX0" fmla="*/ 123825 w 123825"/>
            <a:gd name="csY0" fmla="*/ 0 h 1409700"/>
            <a:gd name="csX1" fmla="*/ 0 w 123825"/>
            <a:gd name="csY1" fmla="*/ 9525 h 1409700"/>
            <a:gd name="csX2" fmla="*/ 0 w 123825"/>
            <a:gd name="csY2" fmla="*/ 1409700 h 1409700"/>
            <a:gd name="csX3" fmla="*/ 123825 w 123825"/>
            <a:gd name="csY3" fmla="*/ 1400175 h 1409700"/>
            <a:gd name="csX0" fmla="*/ 123825 w 123825"/>
            <a:gd name="csY0" fmla="*/ 12445 h 1400175"/>
            <a:gd name="csX1" fmla="*/ 0 w 123825"/>
            <a:gd name="csY1" fmla="*/ 0 h 1400175"/>
            <a:gd name="csX2" fmla="*/ 0 w 123825"/>
            <a:gd name="csY2" fmla="*/ 1400175 h 1400175"/>
            <a:gd name="csX3" fmla="*/ 123825 w 123825"/>
            <a:gd name="csY3" fmla="*/ 1390650 h 1400175"/>
            <a:gd name="csX0" fmla="*/ 123825 w 131152"/>
            <a:gd name="csY0" fmla="*/ 12445 h 1400175"/>
            <a:gd name="csX1" fmla="*/ 0 w 131152"/>
            <a:gd name="csY1" fmla="*/ 0 h 1400175"/>
            <a:gd name="csX2" fmla="*/ 0 w 131152"/>
            <a:gd name="csY2" fmla="*/ 1400175 h 1400175"/>
            <a:gd name="csX3" fmla="*/ 131152 w 131152"/>
            <a:gd name="csY3" fmla="*/ 1390650 h 1400175"/>
            <a:gd name="csX0" fmla="*/ 129779 w 131152"/>
            <a:gd name="csY0" fmla="*/ 550 h 1400175"/>
            <a:gd name="csX1" fmla="*/ 0 w 131152"/>
            <a:gd name="csY1" fmla="*/ 0 h 1400175"/>
            <a:gd name="csX2" fmla="*/ 0 w 131152"/>
            <a:gd name="csY2" fmla="*/ 1400175 h 1400175"/>
            <a:gd name="csX3" fmla="*/ 131152 w 131152"/>
            <a:gd name="csY3" fmla="*/ 1390650 h 1400175"/>
            <a:gd name="csX0" fmla="*/ 129779 w 143059"/>
            <a:gd name="csY0" fmla="*/ 550 h 1402546"/>
            <a:gd name="csX1" fmla="*/ 0 w 143059"/>
            <a:gd name="csY1" fmla="*/ 0 h 1402546"/>
            <a:gd name="csX2" fmla="*/ 0 w 143059"/>
            <a:gd name="csY2" fmla="*/ 1400175 h 1402546"/>
            <a:gd name="csX3" fmla="*/ 143059 w 143059"/>
            <a:gd name="csY3" fmla="*/ 1402546 h 1402546"/>
            <a:gd name="csX0" fmla="*/ 129779 w 515015"/>
            <a:gd name="csY0" fmla="*/ 550 h 1416770"/>
            <a:gd name="csX1" fmla="*/ 0 w 515015"/>
            <a:gd name="csY1" fmla="*/ 0 h 1416770"/>
            <a:gd name="csX2" fmla="*/ 0 w 515015"/>
            <a:gd name="csY2" fmla="*/ 1400175 h 1416770"/>
            <a:gd name="csX3" fmla="*/ 515015 w 515015"/>
            <a:gd name="csY3" fmla="*/ 1416770 h 1416770"/>
            <a:gd name="csX0" fmla="*/ 129779 w 507862"/>
            <a:gd name="csY0" fmla="*/ 550 h 1400175"/>
            <a:gd name="csX1" fmla="*/ 0 w 507862"/>
            <a:gd name="csY1" fmla="*/ 0 h 1400175"/>
            <a:gd name="csX2" fmla="*/ 0 w 507862"/>
            <a:gd name="csY2" fmla="*/ 1400175 h 1400175"/>
            <a:gd name="csX3" fmla="*/ 507862 w 507862"/>
            <a:gd name="csY3" fmla="*/ 1395432 h 1400175"/>
            <a:gd name="csX0" fmla="*/ 129779 w 362758"/>
            <a:gd name="csY0" fmla="*/ 550 h 1402544"/>
            <a:gd name="csX1" fmla="*/ 0 w 362758"/>
            <a:gd name="csY1" fmla="*/ 0 h 1402544"/>
            <a:gd name="csX2" fmla="*/ 0 w 362758"/>
            <a:gd name="csY2" fmla="*/ 1400175 h 1402544"/>
            <a:gd name="csX3" fmla="*/ 362758 w 362758"/>
            <a:gd name="csY3" fmla="*/ 1402544 h 1402544"/>
            <a:gd name="csX0" fmla="*/ 129779 w 356478"/>
            <a:gd name="csY0" fmla="*/ 550 h 1402544"/>
            <a:gd name="csX1" fmla="*/ 0 w 356478"/>
            <a:gd name="csY1" fmla="*/ 0 h 1402544"/>
            <a:gd name="csX2" fmla="*/ 0 w 356478"/>
            <a:gd name="csY2" fmla="*/ 1400175 h 1402544"/>
            <a:gd name="csX3" fmla="*/ 356478 w 356478"/>
            <a:gd name="csY3" fmla="*/ 1402544 h 1402544"/>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343919"/>
            <a:gd name="csY0" fmla="*/ 550 h 1401895"/>
            <a:gd name="csX1" fmla="*/ 0 w 343919"/>
            <a:gd name="csY1" fmla="*/ 0 h 1401895"/>
            <a:gd name="csX2" fmla="*/ 0 w 343919"/>
            <a:gd name="csY2" fmla="*/ 1400175 h 1401895"/>
            <a:gd name="csX3" fmla="*/ 343919 w 343919"/>
            <a:gd name="csY3" fmla="*/ 1396361 h 1401895"/>
            <a:gd name="csX0" fmla="*/ 129779 w 343919"/>
            <a:gd name="csY0" fmla="*/ 550 h 1400175"/>
            <a:gd name="csX1" fmla="*/ 0 w 343919"/>
            <a:gd name="csY1" fmla="*/ 0 h 1400175"/>
            <a:gd name="csX2" fmla="*/ 0 w 343919"/>
            <a:gd name="csY2" fmla="*/ 1400175 h 1400175"/>
            <a:gd name="csX3" fmla="*/ 343919 w 343919"/>
            <a:gd name="csY3" fmla="*/ 1396361 h 1400175"/>
            <a:gd name="csX0" fmla="*/ 129779 w 293682"/>
            <a:gd name="csY0" fmla="*/ 550 h 1470559"/>
            <a:gd name="csX1" fmla="*/ 0 w 293682"/>
            <a:gd name="csY1" fmla="*/ 0 h 1470559"/>
            <a:gd name="csX2" fmla="*/ 0 w 293682"/>
            <a:gd name="csY2" fmla="*/ 1400175 h 1470559"/>
            <a:gd name="csX3" fmla="*/ 293682 w 293682"/>
            <a:gd name="csY3" fmla="*/ 1470559 h 1470559"/>
            <a:gd name="csX0" fmla="*/ 129779 w 356478"/>
            <a:gd name="csY0" fmla="*/ 550 h 1405636"/>
            <a:gd name="csX1" fmla="*/ 0 w 356478"/>
            <a:gd name="csY1" fmla="*/ 0 h 1405636"/>
            <a:gd name="csX2" fmla="*/ 0 w 356478"/>
            <a:gd name="csY2" fmla="*/ 1400175 h 1405636"/>
            <a:gd name="csX3" fmla="*/ 356478 w 356478"/>
            <a:gd name="csY3" fmla="*/ 1405636 h 1405636"/>
            <a:gd name="csX0" fmla="*/ 129779 w 356478"/>
            <a:gd name="csY0" fmla="*/ 550 h 1400175"/>
            <a:gd name="csX1" fmla="*/ 0 w 356478"/>
            <a:gd name="csY1" fmla="*/ 0 h 1400175"/>
            <a:gd name="csX2" fmla="*/ 0 w 356478"/>
            <a:gd name="csY2" fmla="*/ 1400175 h 1400175"/>
            <a:gd name="csX3" fmla="*/ 356478 w 356478"/>
            <a:gd name="csY3" fmla="*/ 1399453 h 1400175"/>
            <a:gd name="csX0" fmla="*/ 129779 w 356478"/>
            <a:gd name="csY0" fmla="*/ 550 h 1401082"/>
            <a:gd name="csX1" fmla="*/ 0 w 356478"/>
            <a:gd name="csY1" fmla="*/ 0 h 1401082"/>
            <a:gd name="csX2" fmla="*/ 0 w 356478"/>
            <a:gd name="csY2" fmla="*/ 1400175 h 1401082"/>
            <a:gd name="csX3" fmla="*/ 356478 w 356478"/>
            <a:gd name="csY3" fmla="*/ 1399453 h 1401082"/>
          </a:gdLst>
          <a:ahLst/>
          <a:cxnLst>
            <a:cxn ang="0">
              <a:pos x="csX0" y="csY0"/>
            </a:cxn>
            <a:cxn ang="0">
              <a:pos x="csX1" y="csY1"/>
            </a:cxn>
            <a:cxn ang="0">
              <a:pos x="csX2" y="csY2"/>
            </a:cxn>
            <a:cxn ang="0">
              <a:pos x="csX3" y="csY3"/>
            </a:cxn>
          </a:cxnLst>
          <a:rect l="l" t="t" r="r" b="b"/>
          <a:pathLst>
            <a:path w="356478" h="1401082">
              <a:moveTo>
                <a:pt x="129779" y="550"/>
              </a:moveTo>
              <a:lnTo>
                <a:pt x="0" y="0"/>
              </a:lnTo>
              <a:lnTo>
                <a:pt x="0" y="1400175"/>
              </a:lnTo>
              <a:cubicBezTo>
                <a:pt x="118826" y="1399934"/>
                <a:pt x="-974" y="1402785"/>
                <a:pt x="356478" y="1399453"/>
              </a:cubicBezTo>
            </a:path>
          </a:pathLst>
        </a:custGeom>
        <a:ln>
          <a:headEnd type="oval"/>
          <a:tailEnd type="ova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lang="et-EE" sz="1100"/>
        </a:p>
      </xdr:txBody>
    </xdr:sp>
    <xdr:clientData/>
  </xdr:twoCellAnchor>
  <xdr:twoCellAnchor>
    <xdr:from>
      <xdr:col>0</xdr:col>
      <xdr:colOff>47625</xdr:colOff>
      <xdr:row>321</xdr:row>
      <xdr:rowOff>99481</xdr:rowOff>
    </xdr:from>
    <xdr:to>
      <xdr:col>1</xdr:col>
      <xdr:colOff>155375</xdr:colOff>
      <xdr:row>321</xdr:row>
      <xdr:rowOff>99483</xdr:rowOff>
    </xdr:to>
    <xdr:cxnSp macro="">
      <xdr:nvCxnSpPr>
        <xdr:cNvPr id="67" name="Straight Connector 66">
          <a:extLst>
            <a:ext uri="{FF2B5EF4-FFF2-40B4-BE49-F238E27FC236}">
              <a16:creationId xmlns:a16="http://schemas.microsoft.com/office/drawing/2014/main" id="{3E1BFC04-DB6B-4A40-99BE-B51F0B45C249}"/>
            </a:ext>
          </a:extLst>
        </xdr:cNvPr>
        <xdr:cNvCxnSpPr/>
      </xdr:nvCxnSpPr>
      <xdr:spPr>
        <a:xfrm flipV="1">
          <a:off x="47625" y="72320148"/>
          <a:ext cx="324708" cy="2"/>
        </a:xfrm>
        <a:prstGeom prst="line">
          <a:avLst/>
        </a:prstGeom>
        <a:ln>
          <a:tailEnd type="ova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7</xdr:col>
      <xdr:colOff>44929</xdr:colOff>
      <xdr:row>49</xdr:row>
      <xdr:rowOff>152759</xdr:rowOff>
    </xdr:from>
    <xdr:to>
      <xdr:col>8</xdr:col>
      <xdr:colOff>10118</xdr:colOff>
      <xdr:row>51</xdr:row>
      <xdr:rowOff>12747</xdr:rowOff>
    </xdr:to>
    <xdr:pic>
      <xdr:nvPicPr>
        <xdr:cNvPr id="69" name="Picture 68">
          <a:extLst>
            <a:ext uri="{FF2B5EF4-FFF2-40B4-BE49-F238E27FC236}">
              <a16:creationId xmlns:a16="http://schemas.microsoft.com/office/drawing/2014/main" id="{70933C8B-3700-4AD8-9429-E4B2C20C2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99976" y="11340141"/>
          <a:ext cx="720000" cy="722630"/>
        </a:xfrm>
        <a:prstGeom prst="rect">
          <a:avLst/>
        </a:prstGeom>
      </xdr:spPr>
    </xdr:pic>
    <xdr:clientData/>
  </xdr:twoCellAnchor>
  <xdr:twoCellAnchor editAs="oneCell">
    <xdr:from>
      <xdr:col>7</xdr:col>
      <xdr:colOff>80872</xdr:colOff>
      <xdr:row>77</xdr:row>
      <xdr:rowOff>116816</xdr:rowOff>
    </xdr:from>
    <xdr:to>
      <xdr:col>8</xdr:col>
      <xdr:colOff>46061</xdr:colOff>
      <xdr:row>79</xdr:row>
      <xdr:rowOff>246380</xdr:rowOff>
    </xdr:to>
    <xdr:pic>
      <xdr:nvPicPr>
        <xdr:cNvPr id="71" name="Picture 70">
          <a:extLst>
            <a:ext uri="{FF2B5EF4-FFF2-40B4-BE49-F238E27FC236}">
              <a16:creationId xmlns:a16="http://schemas.microsoft.com/office/drawing/2014/main" id="{815676E3-3607-464F-9C79-1E3F0A0F1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35919" y="17558349"/>
          <a:ext cx="720000" cy="722630"/>
        </a:xfrm>
        <a:prstGeom prst="rect">
          <a:avLst/>
        </a:prstGeom>
      </xdr:spPr>
    </xdr:pic>
    <xdr:clientData/>
  </xdr:twoCellAnchor>
  <xdr:twoCellAnchor editAs="oneCell">
    <xdr:from>
      <xdr:col>7</xdr:col>
      <xdr:colOff>89859</xdr:colOff>
      <xdr:row>108</xdr:row>
      <xdr:rowOff>107831</xdr:rowOff>
    </xdr:from>
    <xdr:to>
      <xdr:col>8</xdr:col>
      <xdr:colOff>55048</xdr:colOff>
      <xdr:row>110</xdr:row>
      <xdr:rowOff>57678</xdr:rowOff>
    </xdr:to>
    <xdr:pic>
      <xdr:nvPicPr>
        <xdr:cNvPr id="72" name="Picture 71">
          <a:extLst>
            <a:ext uri="{FF2B5EF4-FFF2-40B4-BE49-F238E27FC236}">
              <a16:creationId xmlns:a16="http://schemas.microsoft.com/office/drawing/2014/main" id="{49E2A0E2-AA93-4E5D-AD5B-949DE63F6A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4906" y="24917760"/>
          <a:ext cx="720000" cy="722630"/>
        </a:xfrm>
        <a:prstGeom prst="rect">
          <a:avLst/>
        </a:prstGeom>
      </xdr:spPr>
    </xdr:pic>
    <xdr:clientData/>
  </xdr:twoCellAnchor>
  <xdr:twoCellAnchor editAs="oneCell">
    <xdr:from>
      <xdr:col>7</xdr:col>
      <xdr:colOff>0</xdr:colOff>
      <xdr:row>215</xdr:row>
      <xdr:rowOff>8986</xdr:rowOff>
    </xdr:from>
    <xdr:to>
      <xdr:col>7</xdr:col>
      <xdr:colOff>720000</xdr:colOff>
      <xdr:row>217</xdr:row>
      <xdr:rowOff>142980</xdr:rowOff>
    </xdr:to>
    <xdr:pic>
      <xdr:nvPicPr>
        <xdr:cNvPr id="73" name="Picture 72">
          <a:extLst>
            <a:ext uri="{FF2B5EF4-FFF2-40B4-BE49-F238E27FC236}">
              <a16:creationId xmlns:a16="http://schemas.microsoft.com/office/drawing/2014/main" id="{F33EB0CD-27B2-489F-82E1-6BE3FBAF6B4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55047" y="47669929"/>
          <a:ext cx="720000" cy="727060"/>
        </a:xfrm>
        <a:prstGeom prst="rect">
          <a:avLst/>
        </a:prstGeom>
      </xdr:spPr>
    </xdr:pic>
    <xdr:clientData/>
  </xdr:twoCellAnchor>
  <xdr:twoCellAnchor editAs="oneCell">
    <xdr:from>
      <xdr:col>6</xdr:col>
      <xdr:colOff>736839</xdr:colOff>
      <xdr:row>267</xdr:row>
      <xdr:rowOff>8986</xdr:rowOff>
    </xdr:from>
    <xdr:to>
      <xdr:col>7</xdr:col>
      <xdr:colOff>702028</xdr:colOff>
      <xdr:row>268</xdr:row>
      <xdr:rowOff>241824</xdr:rowOff>
    </xdr:to>
    <xdr:pic>
      <xdr:nvPicPr>
        <xdr:cNvPr id="74" name="Picture 73">
          <a:extLst>
            <a:ext uri="{FF2B5EF4-FFF2-40B4-BE49-F238E27FC236}">
              <a16:creationId xmlns:a16="http://schemas.microsoft.com/office/drawing/2014/main" id="{81C7AD4F-0772-4A71-9DA5-77D5DDFA3A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37075" y="59441392"/>
          <a:ext cx="720000" cy="727060"/>
        </a:xfrm>
        <a:prstGeom prst="rect">
          <a:avLst/>
        </a:prstGeom>
      </xdr:spPr>
    </xdr:pic>
    <xdr:clientData/>
  </xdr:twoCellAnchor>
  <xdr:twoCellAnchor editAs="oneCell">
    <xdr:from>
      <xdr:col>7</xdr:col>
      <xdr:colOff>8985</xdr:colOff>
      <xdr:row>318</xdr:row>
      <xdr:rowOff>17971</xdr:rowOff>
    </xdr:from>
    <xdr:to>
      <xdr:col>7</xdr:col>
      <xdr:colOff>728985</xdr:colOff>
      <xdr:row>319</xdr:row>
      <xdr:rowOff>196894</xdr:rowOff>
    </xdr:to>
    <xdr:pic>
      <xdr:nvPicPr>
        <xdr:cNvPr id="75" name="Picture 74">
          <a:extLst>
            <a:ext uri="{FF2B5EF4-FFF2-40B4-BE49-F238E27FC236}">
              <a16:creationId xmlns:a16="http://schemas.microsoft.com/office/drawing/2014/main" id="{7ED20E03-6D0F-4BB8-864E-0BEA3B7DC0D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64032" y="70215424"/>
          <a:ext cx="720000" cy="7270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673100</xdr:colOff>
      <xdr:row>0</xdr:row>
      <xdr:rowOff>38101</xdr:rowOff>
    </xdr:from>
    <xdr:to>
      <xdr:col>7</xdr:col>
      <xdr:colOff>646975</xdr:colOff>
      <xdr:row>3</xdr:row>
      <xdr:rowOff>140585</xdr:rowOff>
    </xdr:to>
    <xdr:pic>
      <xdr:nvPicPr>
        <xdr:cNvPr id="3" name="Picture 2">
          <a:extLst>
            <a:ext uri="{FF2B5EF4-FFF2-40B4-BE49-F238E27FC236}">
              <a16:creationId xmlns:a16="http://schemas.microsoft.com/office/drawing/2014/main" id="{31D10EA0-473B-4B62-BBE0-CCF826C009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8475" y="38101"/>
          <a:ext cx="720000" cy="721609"/>
        </a:xfrm>
        <a:prstGeom prst="rect">
          <a:avLst/>
        </a:prstGeom>
      </xdr:spPr>
    </xdr:pic>
    <xdr:clientData/>
  </xdr:twoCellAnchor>
  <xdr:twoCellAnchor editAs="oneCell">
    <xdr:from>
      <xdr:col>7</xdr:col>
      <xdr:colOff>0</xdr:colOff>
      <xdr:row>69</xdr:row>
      <xdr:rowOff>0</xdr:rowOff>
    </xdr:from>
    <xdr:to>
      <xdr:col>7</xdr:col>
      <xdr:colOff>720000</xdr:colOff>
      <xdr:row>73</xdr:row>
      <xdr:rowOff>86609</xdr:rowOff>
    </xdr:to>
    <xdr:pic>
      <xdr:nvPicPr>
        <xdr:cNvPr id="2" name="Picture 1">
          <a:extLst>
            <a:ext uri="{FF2B5EF4-FFF2-40B4-BE49-F238E27FC236}">
              <a16:creationId xmlns:a16="http://schemas.microsoft.com/office/drawing/2014/main" id="{340FA29A-28B0-49DB-9CD8-7CB7C41B4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1500" y="12017375"/>
          <a:ext cx="720000" cy="7216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3175</xdr:colOff>
      <xdr:row>0</xdr:row>
      <xdr:rowOff>47625</xdr:rowOff>
    </xdr:from>
    <xdr:to>
      <xdr:col>7</xdr:col>
      <xdr:colOff>723175</xdr:colOff>
      <xdr:row>2</xdr:row>
      <xdr:rowOff>343550</xdr:rowOff>
    </xdr:to>
    <xdr:pic>
      <xdr:nvPicPr>
        <xdr:cNvPr id="3" name="Picture 2">
          <a:extLst>
            <a:ext uri="{FF2B5EF4-FFF2-40B4-BE49-F238E27FC236}">
              <a16:creationId xmlns:a16="http://schemas.microsoft.com/office/drawing/2014/main" id="{5C82F816-2AE7-4735-B835-EF30356D4B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6900" y="47625"/>
          <a:ext cx="720000" cy="724550"/>
        </a:xfrm>
        <a:prstGeom prst="rect">
          <a:avLst/>
        </a:prstGeom>
      </xdr:spPr>
    </xdr:pic>
    <xdr:clientData/>
  </xdr:twoCellAnchor>
  <xdr:twoCellAnchor editAs="oneCell">
    <xdr:from>
      <xdr:col>7</xdr:col>
      <xdr:colOff>0</xdr:colOff>
      <xdr:row>49</xdr:row>
      <xdr:rowOff>0</xdr:rowOff>
    </xdr:from>
    <xdr:to>
      <xdr:col>7</xdr:col>
      <xdr:colOff>720000</xdr:colOff>
      <xdr:row>52</xdr:row>
      <xdr:rowOff>38750</xdr:rowOff>
    </xdr:to>
    <xdr:pic>
      <xdr:nvPicPr>
        <xdr:cNvPr id="2" name="Picture 1">
          <a:extLst>
            <a:ext uri="{FF2B5EF4-FFF2-40B4-BE49-F238E27FC236}">
              <a16:creationId xmlns:a16="http://schemas.microsoft.com/office/drawing/2014/main" id="{9389F111-F5F7-4251-B3D8-C8E0D43CAF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3725" y="10420350"/>
          <a:ext cx="720000" cy="724550"/>
        </a:xfrm>
        <a:prstGeom prst="rect">
          <a:avLst/>
        </a:prstGeom>
      </xdr:spPr>
    </xdr:pic>
    <xdr:clientData/>
  </xdr:twoCellAnchor>
  <xdr:twoCellAnchor editAs="oneCell">
    <xdr:from>
      <xdr:col>7</xdr:col>
      <xdr:colOff>0</xdr:colOff>
      <xdr:row>165</xdr:row>
      <xdr:rowOff>28575</xdr:rowOff>
    </xdr:from>
    <xdr:to>
      <xdr:col>7</xdr:col>
      <xdr:colOff>720000</xdr:colOff>
      <xdr:row>169</xdr:row>
      <xdr:rowOff>29225</xdr:rowOff>
    </xdr:to>
    <xdr:pic>
      <xdr:nvPicPr>
        <xdr:cNvPr id="4" name="Picture 3">
          <a:extLst>
            <a:ext uri="{FF2B5EF4-FFF2-40B4-BE49-F238E27FC236}">
              <a16:creationId xmlns:a16="http://schemas.microsoft.com/office/drawing/2014/main" id="{0D2F3B98-B8B5-468C-B5F7-11F1D9856D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3725" y="34842450"/>
          <a:ext cx="720000" cy="724550"/>
        </a:xfrm>
        <a:prstGeom prst="rect">
          <a:avLst/>
        </a:prstGeom>
      </xdr:spPr>
    </xdr:pic>
    <xdr:clientData/>
  </xdr:twoCellAnchor>
  <xdr:twoCellAnchor editAs="oneCell">
    <xdr:from>
      <xdr:col>7</xdr:col>
      <xdr:colOff>0</xdr:colOff>
      <xdr:row>105</xdr:row>
      <xdr:rowOff>57150</xdr:rowOff>
    </xdr:from>
    <xdr:to>
      <xdr:col>7</xdr:col>
      <xdr:colOff>720000</xdr:colOff>
      <xdr:row>109</xdr:row>
      <xdr:rowOff>153050</xdr:rowOff>
    </xdr:to>
    <xdr:pic>
      <xdr:nvPicPr>
        <xdr:cNvPr id="5" name="Picture 4">
          <a:extLst>
            <a:ext uri="{FF2B5EF4-FFF2-40B4-BE49-F238E27FC236}">
              <a16:creationId xmlns:a16="http://schemas.microsoft.com/office/drawing/2014/main" id="{0B8482A3-F8CF-4802-8195-367AB197EE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3725" y="22755225"/>
          <a:ext cx="720000" cy="724550"/>
        </a:xfrm>
        <a:prstGeom prst="rect">
          <a:avLst/>
        </a:prstGeom>
      </xdr:spPr>
    </xdr:pic>
    <xdr:clientData/>
  </xdr:twoCellAnchor>
</xdr:wsDr>
</file>

<file path=xl/theme/theme1.xml><?xml version="1.0" encoding="utf-8"?>
<a:theme xmlns:a="http://schemas.openxmlformats.org/drawingml/2006/main" name="Office 2013 - 2022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AE9C3-A23A-46D8-8850-AF6AE782B688}">
  <sheetPr>
    <tabColor theme="0" tint="-0.14999847407452621"/>
  </sheetPr>
  <dimension ref="A1:C61"/>
  <sheetViews>
    <sheetView showGridLines="0" tabSelected="1" zoomScale="90" zoomScaleNormal="90" zoomScaleSheetLayoutView="100" workbookViewId="0">
      <selection activeCell="B1" sqref="B1"/>
    </sheetView>
  </sheetViews>
  <sheetFormatPr defaultRowHeight="14.25" x14ac:dyDescent="0.2"/>
  <cols>
    <col min="1" max="1" width="2.125" customWidth="1"/>
    <col min="2" max="2" width="92.25" customWidth="1"/>
  </cols>
  <sheetData>
    <row r="1" spans="1:3" ht="20.25" thickBot="1" x14ac:dyDescent="0.35">
      <c r="B1" s="359" t="s">
        <v>1064</v>
      </c>
    </row>
    <row r="2" spans="1:3" ht="2.25" customHeight="1" thickTop="1" x14ac:dyDescent="0.2"/>
    <row r="3" spans="1:3" ht="35.25" customHeight="1" x14ac:dyDescent="0.35">
      <c r="B3" s="100" t="s">
        <v>1013</v>
      </c>
    </row>
    <row r="4" spans="1:3" s="357" customFormat="1" ht="194.25" customHeight="1" x14ac:dyDescent="0.2">
      <c r="B4" s="358" t="s">
        <v>1016</v>
      </c>
    </row>
    <row r="5" spans="1:3" ht="4.5" customHeight="1" x14ac:dyDescent="0.2"/>
    <row r="6" spans="1:3" s="357" customFormat="1" ht="12.75" x14ac:dyDescent="0.2">
      <c r="B6" s="357" t="s">
        <v>1014</v>
      </c>
    </row>
    <row r="7" spans="1:3" s="357" customFormat="1" ht="12.75" x14ac:dyDescent="0.2">
      <c r="B7" s="357" t="s">
        <v>1017</v>
      </c>
    </row>
    <row r="8" spans="1:3" ht="8.1" customHeight="1" x14ac:dyDescent="0.2"/>
    <row r="9" spans="1:3" ht="23.25" x14ac:dyDescent="0.2">
      <c r="B9" s="18" t="s">
        <v>1015</v>
      </c>
    </row>
    <row r="10" spans="1:3" ht="8.1" customHeight="1" x14ac:dyDescent="0.2"/>
    <row r="11" spans="1:3" ht="18" x14ac:dyDescent="0.25">
      <c r="A11" s="341"/>
      <c r="B11" s="340" t="s">
        <v>1026</v>
      </c>
      <c r="C11" s="106"/>
    </row>
    <row r="12" spans="1:3" s="362" customFormat="1" ht="12" x14ac:dyDescent="0.2">
      <c r="A12" s="360"/>
      <c r="B12" s="361" t="s">
        <v>1020</v>
      </c>
    </row>
    <row r="13" spans="1:3" s="362" customFormat="1" ht="12" x14ac:dyDescent="0.2">
      <c r="A13" s="360"/>
      <c r="B13" s="361" t="s">
        <v>1021</v>
      </c>
    </row>
    <row r="14" spans="1:3" s="362" customFormat="1" ht="12" x14ac:dyDescent="0.2">
      <c r="A14" s="360"/>
      <c r="B14" s="361" t="s">
        <v>1022</v>
      </c>
    </row>
    <row r="15" spans="1:3" s="362" customFormat="1" ht="12" x14ac:dyDescent="0.2">
      <c r="B15" s="361" t="s">
        <v>1023</v>
      </c>
    </row>
    <row r="16" spans="1:3" s="362" customFormat="1" ht="12" x14ac:dyDescent="0.2">
      <c r="A16" s="363"/>
      <c r="B16" s="361" t="s">
        <v>1024</v>
      </c>
    </row>
    <row r="17" spans="1:2" s="362" customFormat="1" ht="12" x14ac:dyDescent="0.2">
      <c r="A17" s="363"/>
      <c r="B17" s="361" t="s">
        <v>1025</v>
      </c>
    </row>
    <row r="18" spans="1:2" s="362" customFormat="1" ht="8.1" customHeight="1" x14ac:dyDescent="0.2"/>
    <row r="19" spans="1:2" ht="18" x14ac:dyDescent="0.25">
      <c r="A19" s="342"/>
      <c r="B19" s="340" t="s">
        <v>732</v>
      </c>
    </row>
    <row r="20" spans="1:2" s="362" customFormat="1" ht="12" x14ac:dyDescent="0.2">
      <c r="B20" s="361" t="s">
        <v>1027</v>
      </c>
    </row>
    <row r="21" spans="1:2" s="362" customFormat="1" ht="12" x14ac:dyDescent="0.2">
      <c r="B21" s="361" t="s">
        <v>1028</v>
      </c>
    </row>
    <row r="22" spans="1:2" s="362" customFormat="1" ht="12" x14ac:dyDescent="0.2">
      <c r="B22" s="361" t="s">
        <v>1029</v>
      </c>
    </row>
    <row r="23" spans="1:2" s="362" customFormat="1" ht="12" x14ac:dyDescent="0.2">
      <c r="A23" s="360"/>
      <c r="B23" s="361" t="s">
        <v>1030</v>
      </c>
    </row>
    <row r="24" spans="1:2" s="362" customFormat="1" ht="12" x14ac:dyDescent="0.2">
      <c r="A24" s="363"/>
      <c r="B24" s="361" t="s">
        <v>1031</v>
      </c>
    </row>
    <row r="25" spans="1:2" s="362" customFormat="1" ht="12" x14ac:dyDescent="0.2">
      <c r="B25" s="361" t="s">
        <v>1032</v>
      </c>
    </row>
    <row r="26" spans="1:2" s="362" customFormat="1" ht="8.1" customHeight="1" x14ac:dyDescent="0.2"/>
    <row r="27" spans="1:2" ht="18" x14ac:dyDescent="0.25">
      <c r="A27" s="344"/>
      <c r="B27" s="345" t="s">
        <v>768</v>
      </c>
    </row>
    <row r="28" spans="1:2" s="362" customFormat="1" ht="12" x14ac:dyDescent="0.2">
      <c r="B28" s="361" t="s">
        <v>1036</v>
      </c>
    </row>
    <row r="29" spans="1:2" s="362" customFormat="1" ht="12" x14ac:dyDescent="0.2">
      <c r="B29" s="361" t="s">
        <v>1037</v>
      </c>
    </row>
    <row r="30" spans="1:2" s="362" customFormat="1" ht="12" x14ac:dyDescent="0.2">
      <c r="B30" s="361" t="s">
        <v>1038</v>
      </c>
    </row>
    <row r="31" spans="1:2" s="362" customFormat="1" ht="12" x14ac:dyDescent="0.2">
      <c r="B31" s="361" t="s">
        <v>1039</v>
      </c>
    </row>
    <row r="32" spans="1:2" s="362" customFormat="1" ht="12" x14ac:dyDescent="0.2">
      <c r="B32" s="361" t="s">
        <v>1040</v>
      </c>
    </row>
    <row r="33" spans="1:2" s="362" customFormat="1" ht="12" x14ac:dyDescent="0.2">
      <c r="B33" s="361" t="s">
        <v>1041</v>
      </c>
    </row>
    <row r="34" spans="1:2" s="362" customFormat="1" ht="8.1" customHeight="1" x14ac:dyDescent="0.2"/>
    <row r="35" spans="1:2" ht="18" x14ac:dyDescent="0.25">
      <c r="A35" s="346"/>
      <c r="B35" s="340" t="s">
        <v>1018</v>
      </c>
    </row>
    <row r="36" spans="1:2" s="362" customFormat="1" ht="12" x14ac:dyDescent="0.2">
      <c r="B36" s="361" t="s">
        <v>1042</v>
      </c>
    </row>
    <row r="37" spans="1:2" s="362" customFormat="1" ht="12" x14ac:dyDescent="0.2">
      <c r="B37" s="361" t="s">
        <v>1043</v>
      </c>
    </row>
    <row r="38" spans="1:2" s="362" customFormat="1" ht="12" x14ac:dyDescent="0.2">
      <c r="B38" s="361" t="s">
        <v>1044</v>
      </c>
    </row>
    <row r="39" spans="1:2" s="362" customFormat="1" ht="12" x14ac:dyDescent="0.2">
      <c r="B39" s="361" t="s">
        <v>1045</v>
      </c>
    </row>
    <row r="40" spans="1:2" s="362" customFormat="1" ht="8.1" customHeight="1" x14ac:dyDescent="0.2"/>
    <row r="41" spans="1:2" ht="18" x14ac:dyDescent="0.25">
      <c r="A41" s="347"/>
      <c r="B41" s="340" t="s">
        <v>1019</v>
      </c>
    </row>
    <row r="42" spans="1:2" s="362" customFormat="1" ht="12" x14ac:dyDescent="0.2">
      <c r="B42" s="361" t="s">
        <v>1055</v>
      </c>
    </row>
    <row r="43" spans="1:2" s="362" customFormat="1" ht="12" x14ac:dyDescent="0.2">
      <c r="B43" s="361" t="s">
        <v>1047</v>
      </c>
    </row>
    <row r="44" spans="1:2" s="362" customFormat="1" ht="12" x14ac:dyDescent="0.2">
      <c r="B44" s="361" t="s">
        <v>1048</v>
      </c>
    </row>
    <row r="45" spans="1:2" s="362" customFormat="1" ht="12" x14ac:dyDescent="0.2">
      <c r="B45" s="361" t="s">
        <v>1049</v>
      </c>
    </row>
    <row r="46" spans="1:2" s="362" customFormat="1" ht="12" x14ac:dyDescent="0.2">
      <c r="B46" s="361" t="s">
        <v>1050</v>
      </c>
    </row>
    <row r="47" spans="1:2" s="362" customFormat="1" ht="12" x14ac:dyDescent="0.2">
      <c r="B47" s="361" t="s">
        <v>1051</v>
      </c>
    </row>
    <row r="48" spans="1:2" s="362" customFormat="1" ht="8.1" customHeight="1" x14ac:dyDescent="0.2"/>
    <row r="49" spans="1:2" ht="18" x14ac:dyDescent="0.25">
      <c r="A49" s="348"/>
      <c r="B49" s="340" t="s">
        <v>1060</v>
      </c>
    </row>
    <row r="50" spans="1:2" s="362" customFormat="1" ht="12" x14ac:dyDescent="0.2">
      <c r="B50" s="361" t="s">
        <v>1052</v>
      </c>
    </row>
    <row r="51" spans="1:2" s="362" customFormat="1" ht="12" x14ac:dyDescent="0.2">
      <c r="B51" s="361" t="s">
        <v>1061</v>
      </c>
    </row>
    <row r="52" spans="1:2" s="362" customFormat="1" ht="12" x14ac:dyDescent="0.2">
      <c r="B52" s="361" t="s">
        <v>1053</v>
      </c>
    </row>
    <row r="53" spans="1:2" s="362" customFormat="1" ht="12" x14ac:dyDescent="0.2">
      <c r="B53" s="361" t="s">
        <v>1054</v>
      </c>
    </row>
    <row r="54" spans="1:2" s="362" customFormat="1" ht="12" x14ac:dyDescent="0.2">
      <c r="B54" s="361" t="s">
        <v>1056</v>
      </c>
    </row>
    <row r="55" spans="1:2" s="362" customFormat="1" ht="12" x14ac:dyDescent="0.2">
      <c r="B55" s="361" t="s">
        <v>1057</v>
      </c>
    </row>
    <row r="56" spans="1:2" s="362" customFormat="1" ht="12" x14ac:dyDescent="0.2">
      <c r="B56" s="361" t="s">
        <v>1058</v>
      </c>
    </row>
    <row r="57" spans="1:2" s="362" customFormat="1" ht="12" x14ac:dyDescent="0.2">
      <c r="B57" s="361" t="s">
        <v>1059</v>
      </c>
    </row>
    <row r="58" spans="1:2" s="362" customFormat="1" ht="8.1" customHeight="1" x14ac:dyDescent="0.2"/>
    <row r="59" spans="1:2" ht="18" x14ac:dyDescent="0.25">
      <c r="A59" s="355"/>
      <c r="B59" s="345" t="s">
        <v>1062</v>
      </c>
    </row>
    <row r="60" spans="1:2" s="362" customFormat="1" ht="8.1" customHeight="1" x14ac:dyDescent="0.2"/>
    <row r="61" spans="1:2" ht="18" x14ac:dyDescent="0.25">
      <c r="A61" s="356"/>
      <c r="B61" s="345" t="s">
        <v>1063</v>
      </c>
    </row>
  </sheetData>
  <hyperlinks>
    <hyperlink ref="B11" location="Palkade_muutused!A1" display="Palkade muutused" xr:uid="{5CE58CC2-5887-4BC4-A08F-B7D65721D43C}"/>
    <hyperlink ref="B19" location="Tasustamise_oiglus!A1" display="Tasustamise õiglus" xr:uid="{F28AAC2D-23A0-4B7F-9F95-90EAD1E5162F}"/>
    <hyperlink ref="B27" location="Lisatasud_preemiad!A1" display="Lisatasud ja preemiad" xr:uid="{314A48B0-1DC5-4BE2-BEB5-764006DBE5D3}"/>
    <hyperlink ref="B35" location="Soodustused!A1" display="Soodustused" xr:uid="{CCBB351A-EBBC-4036-83E5-2AA6D222FE28}"/>
    <hyperlink ref="B41" location="Motivatsioon_Soovitamine!A1" display="Motivatsioon ja soovitamine" xr:uid="{3F8F2CCE-F2C4-44A1-882C-C7B3CCFE02A2}"/>
    <hyperlink ref="B49" location="Tooturutrendid!A1" display="Tööturutrendid ja tööturukäitumine" xr:uid="{EE4A9261-EA41-4E64-8EFD-1AC645090B69}"/>
    <hyperlink ref="B59" location="ORG_vastajate_taust!A1" display="Tööandjate küsitlusele vastajate taustaandmed" xr:uid="{985B4C02-8143-4CF0-AE42-3DC3C3B96ABE}"/>
    <hyperlink ref="B61" location="TV_vastajate_taust!A1" display="Töötajate küsitlusele vastajate taustaandmed" xr:uid="{4B190301-46FF-4F8C-9620-25C12E674AE4}"/>
  </hyperlinks>
  <pageMargins left="0.70866141732283472" right="0.70866141732283472" top="0.74803149606299213" bottom="0.74803149606299213" header="0.31496062992125984" footer="0.31496062992125984"/>
  <pageSetup paperSize="9" scale="80" orientation="portrait" r:id="rId1"/>
  <headerFooter>
    <oddHeader>&amp;R&amp;G</oddHeader>
    <oddFooter>&amp;L&amp;8&amp;K00-049Palgainfo Agentuuri ja tööportaali CVKeskus.ee küsitlused&amp;R&amp;8&amp;K00-049&amp;P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D2723-D4C4-465E-8899-7504E7311F4F}">
  <sheetPr>
    <tabColor theme="5"/>
  </sheetPr>
  <dimension ref="A1:AU255"/>
  <sheetViews>
    <sheetView showGridLines="0" zoomScaleNormal="100" zoomScaleSheetLayoutView="100" workbookViewId="0">
      <selection activeCell="B4" sqref="B4:F4"/>
    </sheetView>
  </sheetViews>
  <sheetFormatPr defaultRowHeight="12.75" x14ac:dyDescent="0.2"/>
  <cols>
    <col min="1" max="1" width="2.875" style="4" customWidth="1"/>
    <col min="2" max="2" width="38.875" style="1" customWidth="1"/>
    <col min="3" max="4" width="11.375" style="1" customWidth="1"/>
    <col min="5" max="5" width="11.375" style="2" customWidth="1"/>
    <col min="6" max="7" width="11.375" style="1" customWidth="1"/>
    <col min="8" max="8" width="0.125" style="1" customWidth="1"/>
    <col min="9" max="9" width="12.875" style="1" customWidth="1"/>
    <col min="10" max="12" width="12.875" style="3" customWidth="1"/>
    <col min="13" max="13" width="12.875" style="4" customWidth="1"/>
    <col min="14" max="15" width="12.875" style="3" customWidth="1"/>
    <col min="16" max="16" width="12.875" style="4" customWidth="1"/>
    <col min="17" max="26" width="11.25" style="4" customWidth="1"/>
    <col min="27" max="46" width="9" style="4"/>
    <col min="47" max="47" width="12.875" style="3" customWidth="1"/>
    <col min="48" max="48" width="9" style="4"/>
    <col min="49" max="49" width="8" style="4"/>
    <col min="50" max="50" width="10.125" style="4" bestFit="1" customWidth="1"/>
    <col min="51" max="16384" width="9" style="4"/>
  </cols>
  <sheetData>
    <row r="1" spans="1:47" ht="14.25" x14ac:dyDescent="0.2">
      <c r="F1"/>
      <c r="G1"/>
    </row>
    <row r="2" spans="1:47" ht="20.25" thickBot="1" x14ac:dyDescent="0.25">
      <c r="A2" s="128"/>
      <c r="B2" s="93" t="s">
        <v>0</v>
      </c>
      <c r="C2" s="93"/>
      <c r="D2" s="93"/>
      <c r="E2" s="93"/>
      <c r="F2"/>
      <c r="G2"/>
    </row>
    <row r="3" spans="1:47" ht="15" thickTop="1" x14ac:dyDescent="0.2">
      <c r="B3" s="5"/>
      <c r="F3"/>
      <c r="G3"/>
    </row>
    <row r="4" spans="1:47" ht="33.75" x14ac:dyDescent="0.2">
      <c r="A4" s="128"/>
      <c r="B4" s="369" t="s">
        <v>1</v>
      </c>
      <c r="C4" s="369"/>
      <c r="D4" s="369"/>
      <c r="E4" s="369"/>
      <c r="F4" s="369"/>
      <c r="G4"/>
    </row>
    <row r="5" spans="1:47" ht="22.5" customHeight="1" x14ac:dyDescent="0.2">
      <c r="B5" s="379" t="s">
        <v>716</v>
      </c>
      <c r="C5" s="379"/>
      <c r="D5" s="379"/>
      <c r="E5" s="379"/>
      <c r="F5" s="379"/>
      <c r="G5"/>
    </row>
    <row r="6" spans="1:47" ht="39.950000000000003" customHeight="1" x14ac:dyDescent="0.35">
      <c r="B6" s="126" t="s">
        <v>8</v>
      </c>
      <c r="C6" s="9"/>
      <c r="D6" s="2"/>
      <c r="F6" s="2"/>
      <c r="G6" s="2"/>
      <c r="H6" s="2"/>
      <c r="I6" s="2"/>
      <c r="J6" s="4"/>
      <c r="K6" s="4"/>
      <c r="L6" s="4"/>
      <c r="N6" s="4"/>
      <c r="O6" s="4"/>
      <c r="AU6" s="4"/>
    </row>
    <row r="7" spans="1:47" ht="26.25" customHeight="1" x14ac:dyDescent="0.2">
      <c r="B7" s="377" t="s">
        <v>1071</v>
      </c>
      <c r="C7" s="377"/>
      <c r="D7" s="377"/>
      <c r="E7" s="377"/>
      <c r="F7" s="377"/>
      <c r="G7" s="377"/>
      <c r="H7" s="2"/>
      <c r="I7" s="2"/>
      <c r="J7" s="4"/>
      <c r="K7" s="4"/>
      <c r="L7" s="4"/>
      <c r="N7" s="4"/>
      <c r="O7" s="4"/>
      <c r="AU7" s="4"/>
    </row>
    <row r="8" spans="1:47" s="1" customFormat="1" ht="19.5" customHeight="1" x14ac:dyDescent="0.2">
      <c r="B8" s="378" t="s">
        <v>9</v>
      </c>
      <c r="C8" s="378"/>
      <c r="D8" s="378"/>
      <c r="E8" s="378"/>
      <c r="F8" s="378"/>
      <c r="G8" s="114"/>
      <c r="J8" s="3"/>
      <c r="K8" s="3"/>
      <c r="L8" s="3"/>
      <c r="M8" s="4"/>
      <c r="N8" s="3"/>
      <c r="O8" s="3"/>
      <c r="AU8" s="3"/>
    </row>
    <row r="9" spans="1:47" s="1" customFormat="1" ht="22.5" x14ac:dyDescent="0.2">
      <c r="B9" s="131" t="s">
        <v>10</v>
      </c>
      <c r="C9" s="10" t="s">
        <v>11</v>
      </c>
      <c r="D9" s="6" t="s">
        <v>12</v>
      </c>
      <c r="E9" s="6" t="s">
        <v>13</v>
      </c>
      <c r="F9" s="6" t="s">
        <v>14</v>
      </c>
      <c r="G9" s="5"/>
      <c r="H9" s="5"/>
      <c r="K9" s="4"/>
      <c r="L9" s="3"/>
      <c r="M9" s="3"/>
      <c r="AS9" s="3"/>
    </row>
    <row r="10" spans="1:47" s="1" customFormat="1" x14ac:dyDescent="0.2">
      <c r="B10" s="132" t="s">
        <v>15</v>
      </c>
      <c r="C10" s="12">
        <v>0.30960854092526691</v>
      </c>
      <c r="D10" s="12">
        <v>0.34459459459459457</v>
      </c>
      <c r="E10" s="12">
        <v>0.24421593830334201</v>
      </c>
      <c r="F10" s="13">
        <v>0.20892018779342722</v>
      </c>
      <c r="G10" s="5"/>
      <c r="K10" s="4"/>
      <c r="L10" s="3"/>
      <c r="M10" s="3"/>
      <c r="AS10" s="3"/>
    </row>
    <row r="11" spans="1:47" s="1" customFormat="1" x14ac:dyDescent="0.2">
      <c r="B11" s="133" t="s">
        <v>16</v>
      </c>
      <c r="C11" s="123">
        <v>0.67615658362989328</v>
      </c>
      <c r="D11" s="123">
        <v>0.63513513513513509</v>
      </c>
      <c r="E11" s="123">
        <v>0.72750642673521848</v>
      </c>
      <c r="F11" s="30">
        <v>0.75821596244131451</v>
      </c>
      <c r="G11" s="124"/>
      <c r="H11" s="14"/>
      <c r="J11" s="3"/>
      <c r="K11" s="4"/>
      <c r="L11" s="3"/>
      <c r="M11" s="3"/>
      <c r="AS11" s="3"/>
    </row>
    <row r="12" spans="1:47" s="1" customFormat="1" x14ac:dyDescent="0.2">
      <c r="B12" s="132" t="s">
        <v>17</v>
      </c>
      <c r="C12" s="12">
        <v>1.4234875444839857E-2</v>
      </c>
      <c r="D12" s="12">
        <v>2.0270270270270271E-2</v>
      </c>
      <c r="E12" s="12">
        <v>2.056555269922879E-2</v>
      </c>
      <c r="F12" s="13">
        <v>7.0422535211267607E-3</v>
      </c>
      <c r="H12" s="14"/>
      <c r="J12" s="3"/>
      <c r="K12" s="4"/>
      <c r="L12" s="3"/>
      <c r="M12" s="3"/>
      <c r="AS12" s="3"/>
    </row>
    <row r="13" spans="1:47" s="1" customFormat="1" x14ac:dyDescent="0.2">
      <c r="B13" s="132" t="s">
        <v>18</v>
      </c>
      <c r="C13" s="12">
        <v>1.0676156583629894E-2</v>
      </c>
      <c r="D13" s="12">
        <v>6.7567567567567571E-3</v>
      </c>
      <c r="E13" s="12">
        <v>1.7994858611825194E-2</v>
      </c>
      <c r="F13" s="13">
        <v>2.1126760563380281E-2</v>
      </c>
      <c r="H13" s="14"/>
      <c r="J13" s="3"/>
      <c r="K13" s="4"/>
      <c r="L13" s="3"/>
      <c r="M13" s="3"/>
      <c r="AS13" s="3"/>
    </row>
    <row r="14" spans="1:47" s="1" customFormat="1" x14ac:dyDescent="0.2">
      <c r="B14" s="134" t="s">
        <v>19</v>
      </c>
      <c r="C14" s="17">
        <v>0.15658362989323843</v>
      </c>
      <c r="D14" s="17">
        <v>0.1554054054054054</v>
      </c>
      <c r="E14" s="14"/>
      <c r="H14" s="16"/>
      <c r="J14" s="14"/>
      <c r="K14" s="3"/>
      <c r="L14" s="3"/>
      <c r="M14" s="4"/>
      <c r="N14" s="3"/>
      <c r="O14" s="3"/>
      <c r="AU14" s="3"/>
    </row>
    <row r="15" spans="1:47" s="1" customFormat="1" x14ac:dyDescent="0.2">
      <c r="B15" s="5"/>
      <c r="C15" s="129"/>
      <c r="D15" s="129"/>
      <c r="E15" s="14"/>
      <c r="H15" s="16"/>
      <c r="J15" s="14"/>
      <c r="K15" s="3"/>
      <c r="L15" s="3"/>
      <c r="M15" s="4"/>
      <c r="N15" s="3"/>
      <c r="O15" s="3"/>
      <c r="AU15" s="3"/>
    </row>
    <row r="16" spans="1:47" s="1" customFormat="1" ht="289.5" customHeight="1" x14ac:dyDescent="0.2">
      <c r="B16" s="5"/>
      <c r="C16" s="129"/>
      <c r="D16" s="129"/>
      <c r="E16" s="14"/>
      <c r="H16" s="16"/>
      <c r="J16" s="14"/>
      <c r="K16" s="3"/>
      <c r="L16" s="3"/>
      <c r="M16" s="4"/>
      <c r="N16" s="3"/>
      <c r="O16" s="3"/>
      <c r="AU16" s="3"/>
    </row>
    <row r="17" spans="2:47" s="1" customFormat="1" x14ac:dyDescent="0.2">
      <c r="B17" s="15"/>
      <c r="F17" s="14"/>
      <c r="G17" s="16"/>
      <c r="I17" s="14"/>
      <c r="J17" s="3"/>
      <c r="K17" s="3"/>
      <c r="L17" s="3"/>
      <c r="M17" s="3"/>
      <c r="N17" s="4"/>
      <c r="O17" s="3"/>
      <c r="AU17" s="3"/>
    </row>
    <row r="18" spans="2:47" ht="48.75" customHeight="1" x14ac:dyDescent="0.2">
      <c r="B18" s="368" t="s">
        <v>694</v>
      </c>
      <c r="C18" s="368"/>
      <c r="D18" s="368"/>
      <c r="E18" s="368"/>
      <c r="F18" s="368"/>
      <c r="G18" s="368"/>
      <c r="H18" s="2"/>
      <c r="I18" s="2"/>
      <c r="J18" s="4"/>
      <c r="K18" s="4"/>
      <c r="L18" s="4"/>
      <c r="N18" s="4"/>
      <c r="O18" s="4"/>
      <c r="AU18" s="4"/>
    </row>
    <row r="19" spans="2:47" ht="52.5" customHeight="1" x14ac:dyDescent="0.2">
      <c r="B19" s="377" t="s">
        <v>695</v>
      </c>
      <c r="C19" s="377"/>
      <c r="D19" s="377"/>
      <c r="E19" s="377"/>
      <c r="F19" s="377"/>
      <c r="G19" s="377"/>
      <c r="H19" s="2"/>
      <c r="I19" s="2"/>
      <c r="J19" s="4"/>
      <c r="K19" s="4"/>
      <c r="L19" s="4"/>
      <c r="N19" s="4"/>
      <c r="O19" s="4"/>
      <c r="AU19" s="4"/>
    </row>
    <row r="20" spans="2:47" ht="25.5" x14ac:dyDescent="0.2">
      <c r="B20" s="19" t="s">
        <v>20</v>
      </c>
      <c r="C20" s="10" t="s">
        <v>11</v>
      </c>
      <c r="D20" s="6" t="s">
        <v>12</v>
      </c>
      <c r="E20" s="6" t="s">
        <v>13</v>
      </c>
      <c r="F20" s="6" t="s">
        <v>14</v>
      </c>
      <c r="G20" s="20"/>
      <c r="H20" s="2"/>
      <c r="I20" s="21"/>
      <c r="J20" s="22"/>
      <c r="K20" s="22"/>
      <c r="L20" s="4"/>
      <c r="N20" s="4"/>
      <c r="O20" s="4"/>
      <c r="AO20" s="22"/>
      <c r="AU20" s="4"/>
    </row>
    <row r="21" spans="2:47" x14ac:dyDescent="0.2">
      <c r="B21" s="135" t="s">
        <v>21</v>
      </c>
      <c r="C21" s="23">
        <v>0.48314606741573035</v>
      </c>
      <c r="D21" s="24">
        <v>0.48684210526315791</v>
      </c>
      <c r="E21" s="23">
        <v>0.57391304347826089</v>
      </c>
      <c r="F21" s="23">
        <v>0.53153153153153154</v>
      </c>
      <c r="G21" s="21"/>
      <c r="H21" s="2"/>
      <c r="I21" s="21"/>
      <c r="J21" s="22"/>
      <c r="K21" s="22"/>
      <c r="L21" s="4"/>
      <c r="N21" s="4"/>
      <c r="O21" s="4"/>
      <c r="AO21" s="22"/>
      <c r="AU21" s="4"/>
    </row>
    <row r="22" spans="2:47" x14ac:dyDescent="0.2">
      <c r="B22" s="135" t="s">
        <v>22</v>
      </c>
      <c r="C22" s="23">
        <v>0.68421052631578949</v>
      </c>
      <c r="D22" s="24">
        <v>0.62222222222222223</v>
      </c>
      <c r="E22" s="23">
        <v>0.71698113207547165</v>
      </c>
      <c r="F22" s="23">
        <v>0.75438596491228072</v>
      </c>
      <c r="G22" s="21"/>
      <c r="H22" s="2"/>
      <c r="I22" s="21"/>
      <c r="J22" s="22"/>
      <c r="K22" s="22"/>
      <c r="L22" s="4"/>
      <c r="N22" s="4"/>
      <c r="O22" s="4"/>
      <c r="AO22" s="22"/>
      <c r="AU22" s="4"/>
    </row>
    <row r="23" spans="2:47" x14ac:dyDescent="0.2">
      <c r="B23" s="135" t="s">
        <v>23</v>
      </c>
      <c r="C23" s="23">
        <v>0.85365853658536583</v>
      </c>
      <c r="D23" s="24">
        <v>0.65909090909090906</v>
      </c>
      <c r="E23" s="23">
        <v>0.82978723404255317</v>
      </c>
      <c r="F23" s="23">
        <v>0.82089552238805974</v>
      </c>
      <c r="G23" s="21"/>
      <c r="H23" s="2"/>
      <c r="I23" s="21"/>
      <c r="J23" s="22"/>
      <c r="K23" s="22"/>
      <c r="L23" s="4"/>
      <c r="N23" s="4"/>
      <c r="O23" s="4"/>
      <c r="AO23" s="22"/>
      <c r="AU23" s="4"/>
    </row>
    <row r="24" spans="2:47" x14ac:dyDescent="0.2">
      <c r="B24" s="135" t="s">
        <v>24</v>
      </c>
      <c r="C24" s="23">
        <v>0.75</v>
      </c>
      <c r="D24" s="24">
        <v>0.78048780487804881</v>
      </c>
      <c r="E24" s="23">
        <v>0.88235294117647056</v>
      </c>
      <c r="F24" s="23">
        <v>0.90476190476190477</v>
      </c>
      <c r="G24" s="21"/>
      <c r="H24" s="2"/>
      <c r="I24" s="21"/>
      <c r="J24" s="22"/>
      <c r="K24" s="22"/>
      <c r="L24" s="4"/>
      <c r="N24" s="4"/>
      <c r="O24" s="4"/>
      <c r="AO24" s="22"/>
      <c r="AU24" s="4"/>
    </row>
    <row r="25" spans="2:47" x14ac:dyDescent="0.2">
      <c r="B25" s="135" t="s">
        <v>25</v>
      </c>
      <c r="C25" s="23">
        <v>0.9</v>
      </c>
      <c r="D25" s="24">
        <v>0.7441860465116279</v>
      </c>
      <c r="E25" s="23">
        <v>0.8867924528301887</v>
      </c>
      <c r="F25" s="23">
        <v>0.81159420289855078</v>
      </c>
      <c r="G25" s="124"/>
      <c r="H25" s="2"/>
      <c r="I25" s="21"/>
      <c r="J25" s="22"/>
      <c r="K25" s="22"/>
      <c r="L25" s="4"/>
      <c r="N25" s="4"/>
      <c r="O25" s="4"/>
      <c r="AO25" s="22"/>
      <c r="AU25" s="4"/>
    </row>
    <row r="26" spans="2:47" x14ac:dyDescent="0.2">
      <c r="B26" s="25"/>
      <c r="C26" s="25"/>
      <c r="D26" s="21"/>
      <c r="E26" s="21"/>
      <c r="F26" s="21"/>
      <c r="G26" s="21"/>
      <c r="H26" s="21"/>
      <c r="I26" s="26"/>
      <c r="J26" s="27"/>
      <c r="K26" s="27"/>
      <c r="L26" s="22"/>
      <c r="M26" s="21"/>
      <c r="N26" s="22"/>
      <c r="O26" s="22"/>
      <c r="P26" s="22"/>
      <c r="Q26" s="22"/>
      <c r="AU26" s="22"/>
    </row>
    <row r="27" spans="2:47" ht="25.5" x14ac:dyDescent="0.2">
      <c r="B27" s="19" t="s">
        <v>37</v>
      </c>
      <c r="C27" s="10" t="s">
        <v>11</v>
      </c>
      <c r="D27" s="6" t="s">
        <v>12</v>
      </c>
      <c r="E27" s="6" t="s">
        <v>13</v>
      </c>
      <c r="F27" s="6" t="s">
        <v>14</v>
      </c>
      <c r="G27" s="21"/>
      <c r="H27" s="21"/>
      <c r="I27" s="21"/>
      <c r="J27" s="22"/>
      <c r="K27" s="22"/>
      <c r="L27" s="4"/>
      <c r="N27" s="4"/>
      <c r="O27" s="4"/>
      <c r="AU27" s="4"/>
    </row>
    <row r="28" spans="2:47" x14ac:dyDescent="0.2">
      <c r="B28" s="135" t="s">
        <v>38</v>
      </c>
      <c r="C28" s="23">
        <v>0.58333333333333337</v>
      </c>
      <c r="D28" s="23">
        <v>0.53448275862068961</v>
      </c>
      <c r="E28" s="23">
        <v>0.54794520547945202</v>
      </c>
      <c r="F28" s="23">
        <v>0.62650602409638556</v>
      </c>
      <c r="G28" s="21"/>
      <c r="H28" s="21"/>
      <c r="I28" s="21"/>
      <c r="J28" s="22"/>
      <c r="K28" s="22"/>
      <c r="L28" s="4"/>
      <c r="N28" s="4"/>
      <c r="O28" s="4"/>
      <c r="AU28" s="4"/>
    </row>
    <row r="29" spans="2:47" x14ac:dyDescent="0.2">
      <c r="B29" s="135" t="s">
        <v>39</v>
      </c>
      <c r="C29" s="23">
        <v>0.7290322580645161</v>
      </c>
      <c r="D29" s="23">
        <v>0.69032258064516128</v>
      </c>
      <c r="E29" s="23">
        <v>0.7699530516431925</v>
      </c>
      <c r="F29" s="23">
        <v>0.79555555555555557</v>
      </c>
      <c r="G29" s="124"/>
      <c r="H29" s="21"/>
      <c r="I29" s="21"/>
      <c r="J29" s="22"/>
      <c r="K29" s="22"/>
      <c r="L29" s="4"/>
      <c r="N29" s="4"/>
      <c r="O29" s="4"/>
      <c r="AU29" s="4"/>
    </row>
    <row r="30" spans="2:47" x14ac:dyDescent="0.2">
      <c r="B30" s="135" t="s">
        <v>40</v>
      </c>
      <c r="C30" s="23">
        <v>0.68253968253968256</v>
      </c>
      <c r="D30" s="23">
        <v>0.625</v>
      </c>
      <c r="E30" s="23">
        <v>0.80281690140845074</v>
      </c>
      <c r="F30" s="23">
        <v>0.77659574468085102</v>
      </c>
      <c r="G30" s="124"/>
      <c r="H30" s="21"/>
      <c r="I30" s="21"/>
      <c r="J30" s="22"/>
      <c r="K30" s="22"/>
      <c r="L30" s="4"/>
      <c r="N30" s="4"/>
      <c r="O30" s="4"/>
      <c r="AU30" s="4"/>
    </row>
    <row r="31" spans="2:47" x14ac:dyDescent="0.2">
      <c r="B31" s="136"/>
      <c r="C31" s="26"/>
      <c r="D31" s="26"/>
      <c r="E31" s="26"/>
      <c r="F31" s="26"/>
      <c r="G31" s="124"/>
      <c r="H31" s="21"/>
      <c r="I31" s="21"/>
      <c r="J31" s="22"/>
      <c r="K31" s="22"/>
      <c r="L31" s="4"/>
      <c r="N31" s="4"/>
      <c r="O31" s="4"/>
      <c r="AU31" s="4"/>
    </row>
    <row r="32" spans="2:47" ht="39.950000000000003" customHeight="1" x14ac:dyDescent="0.35">
      <c r="B32" s="100" t="s">
        <v>674</v>
      </c>
      <c r="C32" s="9"/>
      <c r="D32" s="2"/>
      <c r="F32" s="2"/>
      <c r="H32" s="2"/>
      <c r="I32" s="2"/>
      <c r="J32" s="4"/>
      <c r="K32" s="4"/>
      <c r="L32" s="4"/>
      <c r="N32" s="4"/>
      <c r="O32" s="4"/>
      <c r="AU32" s="4"/>
    </row>
    <row r="33" spans="2:47" ht="18" customHeight="1" x14ac:dyDescent="0.2">
      <c r="B33" s="377" t="s">
        <v>707</v>
      </c>
      <c r="C33" s="377"/>
      <c r="D33" s="377"/>
      <c r="E33" s="377"/>
      <c r="F33" s="377"/>
      <c r="G33" s="377"/>
      <c r="H33" s="2"/>
      <c r="I33" s="2"/>
      <c r="J33" s="4"/>
      <c r="K33" s="4"/>
      <c r="L33" s="4"/>
      <c r="N33" s="4"/>
      <c r="O33" s="4"/>
      <c r="AU33" s="4"/>
    </row>
    <row r="34" spans="2:47" s="1" customFormat="1" ht="25.5" x14ac:dyDescent="0.2">
      <c r="B34" s="137" t="s">
        <v>696</v>
      </c>
      <c r="C34" s="10" t="s">
        <v>11</v>
      </c>
      <c r="D34" s="6" t="s">
        <v>12</v>
      </c>
      <c r="E34" s="6" t="s">
        <v>13</v>
      </c>
      <c r="F34" s="6" t="s">
        <v>14</v>
      </c>
      <c r="H34" s="2"/>
      <c r="J34" s="3"/>
      <c r="K34" s="29"/>
      <c r="L34" s="3"/>
      <c r="M34" s="4"/>
      <c r="N34" s="3"/>
      <c r="O34" s="3"/>
      <c r="AU34" s="3"/>
    </row>
    <row r="35" spans="2:47" s="1" customFormat="1" x14ac:dyDescent="0.2">
      <c r="B35" s="134" t="s">
        <v>41</v>
      </c>
      <c r="C35" s="30">
        <v>0.23843416370106763</v>
      </c>
      <c r="D35" s="30">
        <v>0.17905405405405406</v>
      </c>
      <c r="E35" s="30">
        <v>0.25964010282776351</v>
      </c>
      <c r="F35" s="30">
        <v>0.2699530516431925</v>
      </c>
      <c r="G35" s="124"/>
      <c r="L35" s="3"/>
      <c r="M35" s="4"/>
      <c r="N35" s="3"/>
      <c r="O35" s="3"/>
      <c r="AU35" s="3"/>
    </row>
    <row r="36" spans="2:47" s="1" customFormat="1" x14ac:dyDescent="0.2">
      <c r="B36" s="135" t="s">
        <v>42</v>
      </c>
      <c r="C36" s="13">
        <v>6.4056939501779361E-2</v>
      </c>
      <c r="D36" s="13">
        <v>8.4459459459459457E-2</v>
      </c>
      <c r="E36" s="13">
        <v>7.7120822622107968E-2</v>
      </c>
      <c r="F36" s="13">
        <v>9.154929577464789E-2</v>
      </c>
      <c r="J36" s="3"/>
      <c r="K36" s="3"/>
      <c r="L36" s="3"/>
      <c r="M36" s="4"/>
      <c r="N36" s="3"/>
      <c r="O36" s="3"/>
      <c r="AU36" s="3"/>
    </row>
    <row r="37" spans="2:47" s="1" customFormat="1" x14ac:dyDescent="0.2">
      <c r="B37" s="135" t="s">
        <v>43</v>
      </c>
      <c r="C37" s="13">
        <v>0.12099644128113879</v>
      </c>
      <c r="D37" s="13">
        <v>0.125</v>
      </c>
      <c r="E37" s="13">
        <v>0.11568123393316196</v>
      </c>
      <c r="F37" s="13">
        <v>0.12206572769953052</v>
      </c>
      <c r="J37" s="3"/>
      <c r="K37" s="3"/>
      <c r="L37" s="3"/>
      <c r="M37" s="4"/>
      <c r="N37" s="3"/>
      <c r="O37" s="3"/>
      <c r="AU37" s="3"/>
    </row>
    <row r="38" spans="2:47" s="1" customFormat="1" x14ac:dyDescent="0.2">
      <c r="B38" s="135" t="s">
        <v>44</v>
      </c>
      <c r="C38" s="13">
        <v>0.1708185053380783</v>
      </c>
      <c r="D38" s="13">
        <v>0.1858108108108108</v>
      </c>
      <c r="E38" s="13">
        <v>0.16709511568123395</v>
      </c>
      <c r="F38" s="13">
        <v>0.19014084507042253</v>
      </c>
      <c r="G38" s="124"/>
      <c r="J38" s="3"/>
      <c r="K38" s="3"/>
      <c r="L38" s="3"/>
      <c r="M38" s="4"/>
      <c r="N38" s="3"/>
      <c r="O38" s="3"/>
      <c r="AU38" s="3"/>
    </row>
    <row r="39" spans="2:47" s="1" customFormat="1" x14ac:dyDescent="0.2">
      <c r="B39" s="135" t="s">
        <v>45</v>
      </c>
      <c r="C39" s="13">
        <v>0.1103202846975089</v>
      </c>
      <c r="D39" s="13">
        <v>7.77027027027027E-2</v>
      </c>
      <c r="E39" s="13">
        <v>0.10796915167095116</v>
      </c>
      <c r="F39" s="13">
        <v>0.14084507042253522</v>
      </c>
      <c r="J39" s="3"/>
      <c r="K39" s="3"/>
      <c r="L39" s="3"/>
      <c r="M39" s="4"/>
      <c r="N39" s="3"/>
      <c r="O39" s="3"/>
      <c r="AU39" s="3"/>
    </row>
    <row r="40" spans="2:47" s="1" customFormat="1" x14ac:dyDescent="0.2">
      <c r="B40" s="135" t="s">
        <v>46</v>
      </c>
      <c r="C40" s="13">
        <v>7.4733096085409248E-2</v>
      </c>
      <c r="D40" s="13">
        <v>0.10135135135135136</v>
      </c>
      <c r="E40" s="13">
        <v>8.9974293059125965E-2</v>
      </c>
      <c r="F40" s="13">
        <v>0.11502347417840375</v>
      </c>
      <c r="J40" s="3"/>
      <c r="K40" s="3"/>
      <c r="L40" s="3"/>
      <c r="M40" s="4"/>
      <c r="N40" s="3"/>
      <c r="O40" s="3"/>
      <c r="AU40" s="3"/>
    </row>
    <row r="41" spans="2:47" s="1" customFormat="1" x14ac:dyDescent="0.2">
      <c r="B41" s="135" t="s">
        <v>47</v>
      </c>
      <c r="C41" s="13">
        <v>8.1850533807829182E-2</v>
      </c>
      <c r="D41" s="13">
        <v>7.77027027027027E-2</v>
      </c>
      <c r="E41" s="13">
        <v>7.7120822622107968E-2</v>
      </c>
      <c r="F41" s="13">
        <v>0.12441314553990611</v>
      </c>
      <c r="J41" s="3"/>
      <c r="K41" s="3"/>
      <c r="L41" s="3"/>
      <c r="M41" s="4"/>
      <c r="N41" s="3"/>
      <c r="O41" s="3"/>
      <c r="AU41" s="3"/>
    </row>
    <row r="42" spans="2:47" s="1" customFormat="1" x14ac:dyDescent="0.2">
      <c r="B42" s="135" t="s">
        <v>48</v>
      </c>
      <c r="C42" s="13">
        <v>9.2526690391459068E-2</v>
      </c>
      <c r="D42" s="13">
        <v>0.125</v>
      </c>
      <c r="E42" s="13">
        <v>9.7686375321336755E-2</v>
      </c>
      <c r="F42" s="13">
        <v>0.12441314553990611</v>
      </c>
      <c r="J42" s="3"/>
      <c r="K42" s="3"/>
      <c r="L42" s="3"/>
      <c r="M42" s="4"/>
      <c r="N42" s="3"/>
      <c r="O42" s="3"/>
      <c r="AU42" s="3"/>
    </row>
    <row r="43" spans="2:47" s="1" customFormat="1" x14ac:dyDescent="0.2">
      <c r="B43" s="135" t="s">
        <v>49</v>
      </c>
      <c r="C43" s="13">
        <v>0.12455516014234876</v>
      </c>
      <c r="D43" s="13">
        <v>0.14189189189189189</v>
      </c>
      <c r="E43" s="13">
        <v>0.11568123393316196</v>
      </c>
      <c r="F43" s="13">
        <v>0.13145539906103287</v>
      </c>
      <c r="J43" s="3"/>
      <c r="K43" s="3"/>
      <c r="L43" s="3"/>
      <c r="M43" s="4"/>
      <c r="N43" s="3"/>
      <c r="O43" s="3"/>
      <c r="AU43" s="3"/>
    </row>
    <row r="44" spans="2:47" x14ac:dyDescent="0.2">
      <c r="B44" s="135" t="s">
        <v>50</v>
      </c>
      <c r="C44" s="13">
        <v>9.2526690391459068E-2</v>
      </c>
      <c r="D44" s="7"/>
      <c r="E44" s="7"/>
      <c r="F44" s="7"/>
    </row>
    <row r="45" spans="2:47" x14ac:dyDescent="0.2">
      <c r="B45" s="25"/>
      <c r="C45" s="16"/>
      <c r="E45" s="1"/>
    </row>
    <row r="46" spans="2:47" ht="39.950000000000003" customHeight="1" x14ac:dyDescent="0.35">
      <c r="B46" s="100" t="s">
        <v>51</v>
      </c>
      <c r="C46" s="100"/>
      <c r="D46" s="100"/>
      <c r="E46" s="100"/>
      <c r="F46" s="100"/>
      <c r="G46" s="100"/>
      <c r="H46" s="2"/>
      <c r="I46" s="2"/>
      <c r="J46" s="4"/>
      <c r="K46" s="4"/>
      <c r="L46" s="4"/>
      <c r="N46" s="4"/>
      <c r="O46" s="4"/>
      <c r="AU46" s="4"/>
    </row>
    <row r="47" spans="2:47" ht="31.5" customHeight="1" x14ac:dyDescent="0.2">
      <c r="B47" s="377" t="s">
        <v>698</v>
      </c>
      <c r="C47" s="377"/>
      <c r="D47" s="377"/>
      <c r="E47" s="377"/>
      <c r="F47" s="377"/>
      <c r="G47" s="377"/>
      <c r="H47" s="2"/>
      <c r="I47" s="2"/>
      <c r="J47" s="4"/>
      <c r="K47" s="4"/>
      <c r="L47" s="4"/>
      <c r="N47" s="4"/>
      <c r="O47" s="4"/>
      <c r="AU47" s="4"/>
    </row>
    <row r="48" spans="2:47" s="1" customFormat="1" ht="25.5" customHeight="1" x14ac:dyDescent="0.2">
      <c r="B48" s="380" t="s">
        <v>52</v>
      </c>
      <c r="C48" s="380"/>
      <c r="D48" s="10" t="s">
        <v>11</v>
      </c>
      <c r="E48" s="6" t="s">
        <v>12</v>
      </c>
      <c r="F48" s="6" t="s">
        <v>13</v>
      </c>
      <c r="J48" s="3"/>
      <c r="K48" s="3"/>
      <c r="L48" s="3"/>
      <c r="M48" s="4"/>
      <c r="N48" s="3"/>
      <c r="O48" s="3"/>
      <c r="AU48" s="3"/>
    </row>
    <row r="49" spans="2:47" s="1" customFormat="1" x14ac:dyDescent="0.2">
      <c r="B49" s="381" t="s">
        <v>53</v>
      </c>
      <c r="C49" s="381"/>
      <c r="D49" s="30">
        <v>0.59</v>
      </c>
      <c r="E49" s="30">
        <v>0.56382978723404253</v>
      </c>
      <c r="F49" s="30">
        <v>0.65017667844522964</v>
      </c>
      <c r="G49" s="124"/>
      <c r="M49" s="4"/>
      <c r="N49" s="3"/>
      <c r="O49" s="3"/>
      <c r="AU49" s="3"/>
    </row>
    <row r="50" spans="2:47" x14ac:dyDescent="0.2">
      <c r="B50" s="381" t="s">
        <v>693</v>
      </c>
      <c r="C50" s="381"/>
      <c r="D50" s="30">
        <v>0.34210526315789469</v>
      </c>
      <c r="E50" s="30">
        <v>0.3563829787234043</v>
      </c>
      <c r="F50" s="30">
        <v>0.29681978798586578</v>
      </c>
      <c r="G50" s="124"/>
    </row>
    <row r="51" spans="2:47" s="1" customFormat="1" x14ac:dyDescent="0.2">
      <c r="B51" s="376" t="s">
        <v>54</v>
      </c>
      <c r="C51" s="376"/>
      <c r="D51" s="13">
        <v>0.12105263157894737</v>
      </c>
      <c r="E51" s="13">
        <v>0.11170212765957446</v>
      </c>
      <c r="F51" s="13">
        <v>7.0671378091872794E-2</v>
      </c>
      <c r="J51" s="3"/>
      <c r="K51" s="3"/>
      <c r="L51" s="3"/>
      <c r="M51" s="4"/>
      <c r="N51" s="3"/>
      <c r="O51" s="3"/>
      <c r="AU51" s="3"/>
    </row>
    <row r="52" spans="2:47" s="1" customFormat="1" x14ac:dyDescent="0.2">
      <c r="B52" s="376" t="s">
        <v>55</v>
      </c>
      <c r="C52" s="376"/>
      <c r="D52" s="13">
        <v>0.10526315789473684</v>
      </c>
      <c r="E52" s="13">
        <v>0.11170212765957446</v>
      </c>
      <c r="F52" s="13">
        <v>9.8939929328621903E-2</v>
      </c>
      <c r="J52" s="3"/>
      <c r="K52" s="3"/>
      <c r="L52" s="3"/>
      <c r="M52" s="4"/>
      <c r="N52" s="3"/>
      <c r="O52" s="3"/>
      <c r="AU52" s="3"/>
    </row>
    <row r="53" spans="2:47" s="1" customFormat="1" x14ac:dyDescent="0.2">
      <c r="B53" s="376" t="s">
        <v>56</v>
      </c>
      <c r="C53" s="376"/>
      <c r="D53" s="13">
        <v>0.11578947368421053</v>
      </c>
      <c r="E53" s="13">
        <v>6.9148936170212769E-2</v>
      </c>
      <c r="F53" s="13">
        <v>4.5936395759717315E-2</v>
      </c>
      <c r="J53" s="3"/>
      <c r="K53" s="3"/>
      <c r="L53" s="3"/>
      <c r="M53" s="4"/>
      <c r="N53" s="3"/>
      <c r="O53" s="3"/>
      <c r="AU53" s="3"/>
    </row>
    <row r="54" spans="2:47" s="1" customFormat="1" x14ac:dyDescent="0.2">
      <c r="B54" s="376" t="s">
        <v>57</v>
      </c>
      <c r="C54" s="376"/>
      <c r="D54" s="13">
        <v>0.20526315789473684</v>
      </c>
      <c r="E54" s="13">
        <v>0.18617021276595744</v>
      </c>
      <c r="F54" s="13">
        <v>0.1519434628975265</v>
      </c>
      <c r="J54" s="3"/>
      <c r="K54" s="3"/>
      <c r="L54" s="3"/>
      <c r="M54" s="4"/>
      <c r="N54" s="3"/>
      <c r="O54" s="3"/>
      <c r="AU54" s="3"/>
    </row>
    <row r="55" spans="2:47" s="1" customFormat="1" x14ac:dyDescent="0.2">
      <c r="B55" s="376" t="s">
        <v>58</v>
      </c>
      <c r="C55" s="376"/>
      <c r="D55" s="13">
        <v>8.4210526315789472E-2</v>
      </c>
      <c r="E55" s="13">
        <v>8.5106382978723402E-2</v>
      </c>
      <c r="F55" s="13">
        <v>4.9469964664310952E-2</v>
      </c>
      <c r="J55" s="3"/>
      <c r="K55" s="3"/>
      <c r="L55" s="3"/>
      <c r="M55" s="4"/>
      <c r="N55" s="3"/>
      <c r="O55" s="3"/>
      <c r="AU55" s="3"/>
    </row>
    <row r="56" spans="2:47" s="1" customFormat="1" x14ac:dyDescent="0.2">
      <c r="B56" s="376" t="s">
        <v>59</v>
      </c>
      <c r="C56" s="376"/>
      <c r="D56" s="13">
        <v>7.8947368421052627E-2</v>
      </c>
      <c r="E56" s="13">
        <v>3.7234042553191488E-2</v>
      </c>
      <c r="F56" s="13">
        <v>6.0070671378091869E-2</v>
      </c>
      <c r="J56" s="3"/>
      <c r="K56" s="3"/>
      <c r="L56" s="3"/>
      <c r="M56" s="4"/>
      <c r="N56" s="3"/>
      <c r="O56" s="3"/>
      <c r="AU56" s="3"/>
    </row>
    <row r="57" spans="2:47" s="1" customFormat="1" x14ac:dyDescent="0.2">
      <c r="B57" s="376" t="s">
        <v>60</v>
      </c>
      <c r="C57" s="376"/>
      <c r="D57" s="13">
        <v>0.12631578947368421</v>
      </c>
      <c r="E57" s="13">
        <v>0.12234042553191489</v>
      </c>
      <c r="F57" s="13">
        <v>7.0671378091872794E-2</v>
      </c>
      <c r="J57" s="3"/>
      <c r="K57" s="3"/>
      <c r="L57" s="3"/>
      <c r="M57" s="4"/>
      <c r="N57" s="3"/>
      <c r="O57" s="3"/>
      <c r="AU57" s="3"/>
    </row>
    <row r="58" spans="2:47" s="1" customFormat="1" x14ac:dyDescent="0.2">
      <c r="B58" s="376" t="s">
        <v>61</v>
      </c>
      <c r="C58" s="376"/>
      <c r="D58" s="13">
        <v>0.1</v>
      </c>
      <c r="E58" s="13">
        <v>9.0425531914893623E-2</v>
      </c>
      <c r="F58" s="13">
        <v>7.7738515901060068E-2</v>
      </c>
      <c r="J58" s="3"/>
      <c r="K58" s="3"/>
      <c r="L58" s="3"/>
      <c r="M58" s="4"/>
      <c r="N58" s="3"/>
      <c r="O58" s="3"/>
      <c r="AU58" s="3"/>
    </row>
    <row r="59" spans="2:47" s="1" customFormat="1" x14ac:dyDescent="0.2">
      <c r="B59" s="381" t="s">
        <v>62</v>
      </c>
      <c r="C59" s="381"/>
      <c r="D59" s="30">
        <v>7.3684210526315783E-2</v>
      </c>
      <c r="E59" s="30">
        <v>7.9787234042553196E-2</v>
      </c>
      <c r="F59" s="30">
        <v>5.3003533568904596E-2</v>
      </c>
      <c r="J59" s="3"/>
      <c r="K59" s="3"/>
      <c r="L59" s="3"/>
      <c r="M59" s="4"/>
      <c r="N59" s="3"/>
      <c r="O59" s="3"/>
      <c r="AU59" s="3"/>
    </row>
    <row r="60" spans="2:47" x14ac:dyDescent="0.2">
      <c r="B60" s="5"/>
      <c r="C60" s="16"/>
      <c r="D60" s="16"/>
      <c r="E60" s="16"/>
      <c r="K60" s="4"/>
      <c r="L60" s="4"/>
      <c r="N60" s="4"/>
      <c r="O60" s="4"/>
      <c r="AP60" s="3"/>
      <c r="AU60" s="4"/>
    </row>
    <row r="61" spans="2:47" ht="39.950000000000003" customHeight="1" x14ac:dyDescent="0.35">
      <c r="B61" s="100" t="s">
        <v>677</v>
      </c>
      <c r="C61" s="9"/>
      <c r="D61" s="2"/>
      <c r="F61" s="2"/>
      <c r="G61" s="2"/>
      <c r="H61" s="2"/>
      <c r="I61" s="2"/>
      <c r="J61" s="4"/>
      <c r="K61" s="4"/>
      <c r="L61" s="4"/>
      <c r="N61" s="4"/>
      <c r="O61" s="4"/>
      <c r="AU61" s="4"/>
    </row>
    <row r="62" spans="2:47" ht="57.75" customHeight="1" x14ac:dyDescent="0.2">
      <c r="B62" s="377" t="s">
        <v>699</v>
      </c>
      <c r="C62" s="377"/>
      <c r="D62" s="377"/>
      <c r="E62" s="377"/>
      <c r="F62" s="377"/>
      <c r="G62" s="377"/>
      <c r="H62" s="2"/>
      <c r="I62" s="2"/>
      <c r="J62" s="4"/>
      <c r="K62" s="4"/>
      <c r="L62" s="4"/>
      <c r="N62" s="4"/>
      <c r="O62" s="4"/>
      <c r="AU62" s="4"/>
    </row>
    <row r="63" spans="2:47" s="1" customFormat="1" ht="25.5" x14ac:dyDescent="0.2">
      <c r="B63" s="137" t="s">
        <v>63</v>
      </c>
      <c r="C63" s="42" t="s">
        <v>64</v>
      </c>
      <c r="D63" s="42" t="s">
        <v>65</v>
      </c>
      <c r="E63" s="42" t="s">
        <v>66</v>
      </c>
      <c r="F63" s="42" t="s">
        <v>67</v>
      </c>
      <c r="G63" s="42" t="s">
        <v>68</v>
      </c>
      <c r="AM63" s="3"/>
    </row>
    <row r="64" spans="2:47" s="3" customFormat="1" x14ac:dyDescent="0.2">
      <c r="B64" s="134" t="s">
        <v>69</v>
      </c>
      <c r="C64" s="32">
        <v>0.27027027027027023</v>
      </c>
      <c r="D64" s="32">
        <v>0.42342342342342343</v>
      </c>
      <c r="E64" s="32">
        <v>0.14414414414414414</v>
      </c>
      <c r="F64" s="32">
        <v>0.11711711711711711</v>
      </c>
      <c r="G64" s="32">
        <v>3.6036036036036036E-2</v>
      </c>
      <c r="H64" s="1"/>
      <c r="I64" s="1"/>
    </row>
    <row r="65" spans="2:47" s="3" customFormat="1" x14ac:dyDescent="0.2">
      <c r="B65" s="135" t="s">
        <v>70</v>
      </c>
      <c r="C65" s="32">
        <v>4.3478260869565216E-2</v>
      </c>
      <c r="D65" s="32">
        <v>0.39130434782608697</v>
      </c>
      <c r="E65" s="32">
        <v>0.2608695652173913</v>
      </c>
      <c r="F65" s="32">
        <v>0.17391304347826086</v>
      </c>
      <c r="G65" s="32">
        <v>0.13043478260869565</v>
      </c>
      <c r="H65" s="1"/>
      <c r="I65" s="1"/>
    </row>
    <row r="66" spans="2:47" s="3" customFormat="1" x14ac:dyDescent="0.2">
      <c r="B66" s="135" t="s">
        <v>71</v>
      </c>
      <c r="C66" s="32">
        <v>0</v>
      </c>
      <c r="D66" s="32">
        <v>0.35</v>
      </c>
      <c r="E66" s="32">
        <v>0.25</v>
      </c>
      <c r="F66" s="32">
        <v>0.2</v>
      </c>
      <c r="G66" s="32">
        <v>0.2</v>
      </c>
      <c r="H66" s="1"/>
      <c r="I66" s="1"/>
    </row>
    <row r="67" spans="2:47" s="3" customFormat="1" x14ac:dyDescent="0.2">
      <c r="B67" s="135" t="s">
        <v>72</v>
      </c>
      <c r="C67" s="32">
        <v>4.5454545454545456E-2</v>
      </c>
      <c r="D67" s="32">
        <v>0.5</v>
      </c>
      <c r="E67" s="32">
        <v>9.0909090909090912E-2</v>
      </c>
      <c r="F67" s="32">
        <v>0.22727272727272727</v>
      </c>
      <c r="G67" s="32">
        <v>9.0909090909090912E-2</v>
      </c>
      <c r="H67" s="1"/>
      <c r="I67" s="1"/>
    </row>
    <row r="68" spans="2:47" s="3" customFormat="1" x14ac:dyDescent="0.2">
      <c r="B68" s="135" t="s">
        <v>73</v>
      </c>
      <c r="C68" s="32">
        <v>0.12820512820512819</v>
      </c>
      <c r="D68" s="32">
        <v>0.35897435897435898</v>
      </c>
      <c r="E68" s="32">
        <v>0.25641025641025639</v>
      </c>
      <c r="F68" s="32">
        <v>0.15384615384615385</v>
      </c>
      <c r="G68" s="32">
        <v>0.10256410256410256</v>
      </c>
      <c r="H68" s="1"/>
      <c r="I68" s="1"/>
    </row>
    <row r="69" spans="2:47" s="3" customFormat="1" x14ac:dyDescent="0.2">
      <c r="B69" s="135" t="s">
        <v>74</v>
      </c>
      <c r="C69" s="32">
        <v>0</v>
      </c>
      <c r="D69" s="32">
        <v>0.5</v>
      </c>
      <c r="E69" s="32">
        <v>0.3125</v>
      </c>
      <c r="F69" s="32">
        <v>6.25E-2</v>
      </c>
      <c r="G69" s="32">
        <v>0.125</v>
      </c>
      <c r="H69" s="1"/>
      <c r="I69" s="1"/>
    </row>
    <row r="70" spans="2:47" s="3" customFormat="1" x14ac:dyDescent="0.2">
      <c r="B70" s="135" t="s">
        <v>75</v>
      </c>
      <c r="C70" s="32">
        <v>6.6666666666666666E-2</v>
      </c>
      <c r="D70" s="32">
        <v>0.4</v>
      </c>
      <c r="E70" s="32">
        <v>0.26666666666666666</v>
      </c>
      <c r="F70" s="32">
        <v>0.13333333333333333</v>
      </c>
      <c r="G70" s="32">
        <v>0.13333333333333333</v>
      </c>
      <c r="H70" s="1"/>
      <c r="I70" s="1"/>
    </row>
    <row r="71" spans="2:47" s="3" customFormat="1" ht="25.5" x14ac:dyDescent="0.2">
      <c r="B71" s="135" t="s">
        <v>76</v>
      </c>
      <c r="C71" s="32">
        <v>0.16666666666666666</v>
      </c>
      <c r="D71" s="32">
        <v>0.25</v>
      </c>
      <c r="E71" s="32">
        <v>0.16666666666666666</v>
      </c>
      <c r="F71" s="32">
        <v>0.16666666666666666</v>
      </c>
      <c r="G71" s="32">
        <v>0.20833333333333334</v>
      </c>
      <c r="H71" s="1"/>
      <c r="I71" s="1"/>
    </row>
    <row r="72" spans="2:47" s="3" customFormat="1" x14ac:dyDescent="0.2">
      <c r="B72" s="135" t="s">
        <v>77</v>
      </c>
      <c r="C72" s="32">
        <v>0.15789473684210525</v>
      </c>
      <c r="D72" s="32">
        <v>0.26315789473684209</v>
      </c>
      <c r="E72" s="32">
        <v>0.36842105263157893</v>
      </c>
      <c r="F72" s="32">
        <v>0.15789473684210525</v>
      </c>
      <c r="G72" s="32">
        <v>5.2631578947368418E-2</v>
      </c>
      <c r="H72" s="1"/>
      <c r="I72" s="1"/>
    </row>
    <row r="73" spans="2:47" s="3" customFormat="1" x14ac:dyDescent="0.2">
      <c r="B73" s="135" t="s">
        <v>78</v>
      </c>
      <c r="C73" s="32">
        <v>0</v>
      </c>
      <c r="D73" s="32">
        <v>0.35714285714285715</v>
      </c>
      <c r="E73" s="32">
        <v>0.2857142857142857</v>
      </c>
      <c r="F73" s="32">
        <v>0.14285714285714285</v>
      </c>
      <c r="G73" s="32">
        <v>0.21428571428571427</v>
      </c>
      <c r="H73" s="1"/>
      <c r="I73" s="1"/>
    </row>
    <row r="74" spans="2:47" s="3" customFormat="1" x14ac:dyDescent="0.2">
      <c r="B74" s="1"/>
      <c r="C74" s="1"/>
      <c r="D74" s="1"/>
      <c r="E74" s="1"/>
      <c r="F74" s="1"/>
      <c r="G74" s="1"/>
      <c r="H74" s="1"/>
      <c r="I74" s="1"/>
    </row>
    <row r="75" spans="2:47" ht="25.5" x14ac:dyDescent="0.2">
      <c r="B75" s="28" t="s">
        <v>697</v>
      </c>
      <c r="C75" s="42" t="s">
        <v>64</v>
      </c>
      <c r="D75" s="42" t="s">
        <v>65</v>
      </c>
      <c r="E75" s="42" t="s">
        <v>66</v>
      </c>
      <c r="F75" s="42" t="s">
        <v>67</v>
      </c>
      <c r="G75" s="42" t="s">
        <v>68</v>
      </c>
      <c r="H75" s="4"/>
      <c r="I75" s="4"/>
      <c r="J75" s="4"/>
      <c r="K75" s="4"/>
      <c r="L75" s="4"/>
      <c r="N75" s="4"/>
      <c r="O75" s="4"/>
      <c r="AC75" s="22"/>
      <c r="AU75" s="4"/>
    </row>
    <row r="76" spans="2:47" x14ac:dyDescent="0.2">
      <c r="B76" s="135" t="s">
        <v>21</v>
      </c>
      <c r="C76" s="32">
        <v>0.33333333333333331</v>
      </c>
      <c r="D76" s="32">
        <v>0.23809523809523808</v>
      </c>
      <c r="E76" s="32">
        <v>0.19047619047619047</v>
      </c>
      <c r="F76" s="32">
        <v>0.14285714285714285</v>
      </c>
      <c r="G76" s="32">
        <v>9.5238095238095233E-2</v>
      </c>
      <c r="H76" s="33"/>
      <c r="I76" s="33"/>
      <c r="J76" s="33"/>
      <c r="K76" s="34"/>
      <c r="L76" s="4"/>
      <c r="N76" s="4"/>
      <c r="O76" s="4"/>
      <c r="AC76" s="22"/>
      <c r="AU76" s="4"/>
    </row>
    <row r="77" spans="2:47" x14ac:dyDescent="0.2">
      <c r="B77" s="135" t="s">
        <v>22</v>
      </c>
      <c r="C77" s="32">
        <v>0.33333333333333337</v>
      </c>
      <c r="D77" s="32">
        <v>0.375</v>
      </c>
      <c r="E77" s="32">
        <v>0.125</v>
      </c>
      <c r="F77" s="32">
        <v>0.125</v>
      </c>
      <c r="G77" s="32">
        <v>4.1666666666666664E-2</v>
      </c>
      <c r="H77" s="33"/>
      <c r="I77" s="33"/>
      <c r="J77" s="33"/>
      <c r="K77" s="34"/>
      <c r="L77" s="4"/>
      <c r="N77" s="4"/>
      <c r="O77" s="4"/>
      <c r="AC77" s="22"/>
      <c r="AU77" s="4"/>
    </row>
    <row r="78" spans="2:47" x14ac:dyDescent="0.2">
      <c r="B78" s="135" t="s">
        <v>23</v>
      </c>
      <c r="C78" s="32">
        <v>0.20833333333333334</v>
      </c>
      <c r="D78" s="32">
        <v>0.54166666666666663</v>
      </c>
      <c r="E78" s="32">
        <v>0.125</v>
      </c>
      <c r="F78" s="32">
        <v>8.3333333333333329E-2</v>
      </c>
      <c r="G78" s="32">
        <v>4.1666666666666664E-2</v>
      </c>
      <c r="H78" s="33"/>
      <c r="I78" s="33"/>
      <c r="J78" s="33"/>
      <c r="K78" s="34"/>
      <c r="L78" s="4"/>
      <c r="N78" s="4"/>
      <c r="O78" s="4"/>
      <c r="AC78" s="22"/>
      <c r="AU78" s="4"/>
    </row>
    <row r="79" spans="2:47" x14ac:dyDescent="0.2">
      <c r="B79" s="135" t="s">
        <v>24</v>
      </c>
      <c r="C79" s="32">
        <v>0.2608695652173913</v>
      </c>
      <c r="D79" s="32">
        <v>0.43478260869565216</v>
      </c>
      <c r="E79" s="32">
        <v>0.17391304347826086</v>
      </c>
      <c r="F79" s="32">
        <v>0.13043478260869565</v>
      </c>
      <c r="G79" s="32">
        <v>0</v>
      </c>
      <c r="H79" s="33"/>
      <c r="I79" s="33"/>
      <c r="J79" s="33"/>
      <c r="K79" s="34"/>
      <c r="L79" s="4"/>
      <c r="N79" s="4"/>
      <c r="O79" s="4"/>
      <c r="AC79" s="22"/>
      <c r="AU79" s="4"/>
    </row>
    <row r="80" spans="2:47" x14ac:dyDescent="0.2">
      <c r="B80" s="135" t="s">
        <v>25</v>
      </c>
      <c r="C80" s="32">
        <v>0.21052631578947367</v>
      </c>
      <c r="D80" s="32">
        <v>0.52631578947368418</v>
      </c>
      <c r="E80" s="32">
        <v>0.10526315789473684</v>
      </c>
      <c r="F80" s="32">
        <v>0.10526315789473684</v>
      </c>
      <c r="G80" s="32">
        <v>0</v>
      </c>
      <c r="H80" s="33"/>
      <c r="I80" s="33"/>
      <c r="J80" s="33"/>
      <c r="K80" s="34"/>
      <c r="L80" s="4"/>
      <c r="N80" s="4"/>
      <c r="O80" s="4"/>
      <c r="AC80" s="22"/>
      <c r="AU80" s="4"/>
    </row>
    <row r="82" spans="1:47" s="3" customFormat="1" ht="33.75" x14ac:dyDescent="0.2">
      <c r="A82" s="130"/>
      <c r="B82" s="369" t="s">
        <v>79</v>
      </c>
      <c r="C82" s="369"/>
      <c r="D82" s="369"/>
      <c r="E82" s="369"/>
      <c r="F82" s="369"/>
      <c r="G82" s="125"/>
      <c r="H82" s="1"/>
      <c r="I82" s="1"/>
      <c r="M82" s="4"/>
    </row>
    <row r="83" spans="1:47" ht="44.25" customHeight="1" x14ac:dyDescent="0.35">
      <c r="B83" s="373" t="s">
        <v>700</v>
      </c>
      <c r="C83" s="373"/>
      <c r="D83" s="373"/>
      <c r="E83" s="373"/>
      <c r="F83" s="373"/>
      <c r="G83" s="373"/>
      <c r="H83" s="2"/>
      <c r="I83" s="2"/>
      <c r="J83" s="4"/>
      <c r="K83" s="4"/>
      <c r="L83" s="4"/>
      <c r="N83" s="4"/>
      <c r="O83" s="4"/>
      <c r="AU83" s="4"/>
    </row>
    <row r="84" spans="1:47" ht="33.75" customHeight="1" x14ac:dyDescent="0.2">
      <c r="B84" s="377" t="s">
        <v>702</v>
      </c>
      <c r="C84" s="377"/>
      <c r="D84" s="377"/>
      <c r="E84" s="377"/>
      <c r="F84" s="377"/>
      <c r="G84" s="377"/>
      <c r="H84" s="2"/>
      <c r="I84" s="2"/>
      <c r="J84" s="4"/>
      <c r="K84" s="4"/>
      <c r="L84" s="4"/>
      <c r="N84" s="4"/>
      <c r="O84" s="4"/>
      <c r="AU84" s="4"/>
    </row>
    <row r="85" spans="1:47" s="3" customFormat="1" ht="21" customHeight="1" x14ac:dyDescent="0.2">
      <c r="B85" s="140" t="s">
        <v>701</v>
      </c>
      <c r="G85" s="1"/>
      <c r="H85" s="1"/>
      <c r="I85" s="1"/>
      <c r="M85" s="4"/>
    </row>
    <row r="86" spans="1:47" s="3" customFormat="1" ht="32.25" customHeight="1" x14ac:dyDescent="0.2">
      <c r="B86" s="138" t="s">
        <v>80</v>
      </c>
      <c r="C86" s="35" t="s">
        <v>11</v>
      </c>
      <c r="D86" s="6" t="s">
        <v>12</v>
      </c>
      <c r="E86" s="6" t="s">
        <v>13</v>
      </c>
      <c r="F86" s="6" t="s">
        <v>14</v>
      </c>
      <c r="G86" s="1"/>
      <c r="H86" s="1"/>
      <c r="I86" s="1"/>
      <c r="K86" s="4"/>
    </row>
    <row r="87" spans="1:47" s="1" customFormat="1" x14ac:dyDescent="0.2">
      <c r="B87" s="135" t="s">
        <v>81</v>
      </c>
      <c r="C87" s="12">
        <v>0.35587188612099646</v>
      </c>
      <c r="D87" s="13">
        <v>0.26351351351351349</v>
      </c>
      <c r="E87" s="12">
        <v>0.28999999999999998</v>
      </c>
      <c r="F87" s="13">
        <v>0.16666666666666666</v>
      </c>
      <c r="J87" s="3"/>
      <c r="K87" s="4"/>
      <c r="L87" s="3"/>
      <c r="M87" s="3"/>
      <c r="AS87" s="3"/>
    </row>
    <row r="88" spans="1:47" s="1" customFormat="1" x14ac:dyDescent="0.2">
      <c r="B88" s="134" t="s">
        <v>82</v>
      </c>
      <c r="C88" s="12">
        <v>0.45907473309608543</v>
      </c>
      <c r="D88" s="13">
        <v>0.41554054054054052</v>
      </c>
      <c r="E88" s="12">
        <v>0.43701799485861181</v>
      </c>
      <c r="F88" s="13">
        <v>0.51173708920187788</v>
      </c>
      <c r="G88" s="124"/>
      <c r="J88" s="3"/>
      <c r="K88" s="4"/>
      <c r="L88" s="3"/>
      <c r="M88" s="3"/>
      <c r="AS88" s="3"/>
    </row>
    <row r="89" spans="1:47" s="1" customFormat="1" x14ac:dyDescent="0.2">
      <c r="B89" s="135" t="s">
        <v>83</v>
      </c>
      <c r="C89" s="12">
        <v>0</v>
      </c>
      <c r="D89" s="13">
        <v>1.6891891891891893E-2</v>
      </c>
      <c r="E89" s="12">
        <v>1.0282776349614395E-2</v>
      </c>
      <c r="F89" s="13">
        <v>4.6948356807511738E-3</v>
      </c>
      <c r="J89" s="3"/>
      <c r="K89" s="4"/>
      <c r="L89" s="3"/>
      <c r="M89" s="3"/>
      <c r="AS89" s="3"/>
    </row>
    <row r="90" spans="1:47" s="1" customFormat="1" x14ac:dyDescent="0.2">
      <c r="B90" s="135" t="s">
        <v>18</v>
      </c>
      <c r="C90" s="12">
        <v>0.18505338078291814</v>
      </c>
      <c r="D90" s="13">
        <v>0.30405405405405406</v>
      </c>
      <c r="E90" s="12">
        <v>0.26221079691516708</v>
      </c>
      <c r="F90" s="13">
        <v>0.30985915492957744</v>
      </c>
      <c r="H90" s="14"/>
      <c r="J90" s="3"/>
      <c r="K90" s="4"/>
      <c r="L90" s="3"/>
      <c r="M90" s="3"/>
      <c r="AS90" s="3"/>
    </row>
    <row r="91" spans="1:47" s="1" customFormat="1" x14ac:dyDescent="0.2">
      <c r="B91" s="136"/>
      <c r="C91" s="139"/>
      <c r="D91" s="16"/>
      <c r="E91" s="139"/>
      <c r="F91" s="16"/>
      <c r="H91" s="14"/>
      <c r="J91" s="3"/>
      <c r="K91" s="4"/>
      <c r="L91" s="3"/>
      <c r="M91" s="3"/>
      <c r="AS91" s="3"/>
    </row>
    <row r="92" spans="1:47" s="1" customFormat="1" x14ac:dyDescent="0.2">
      <c r="B92" s="5"/>
      <c r="C92" s="129"/>
      <c r="D92" s="129"/>
      <c r="E92" s="14"/>
      <c r="H92" s="16"/>
      <c r="J92" s="14"/>
      <c r="K92" s="3"/>
      <c r="L92" s="3"/>
      <c r="M92" s="4"/>
      <c r="N92" s="3"/>
      <c r="O92" s="3"/>
      <c r="AU92" s="3"/>
    </row>
    <row r="93" spans="1:47" s="1" customFormat="1" ht="289.5" customHeight="1" x14ac:dyDescent="0.2">
      <c r="B93" s="5"/>
      <c r="C93" s="129"/>
      <c r="D93" s="129"/>
      <c r="E93" s="14"/>
      <c r="H93" s="16"/>
      <c r="J93" s="14"/>
      <c r="K93" s="3"/>
      <c r="L93" s="3"/>
      <c r="M93" s="4"/>
      <c r="N93" s="3"/>
      <c r="O93" s="3"/>
      <c r="AU93" s="3"/>
    </row>
    <row r="94" spans="1:47" ht="48.75" customHeight="1" x14ac:dyDescent="0.2">
      <c r="B94" s="18" t="s">
        <v>84</v>
      </c>
      <c r="C94" s="9"/>
      <c r="D94" s="2"/>
      <c r="F94" s="2"/>
      <c r="G94" s="2"/>
      <c r="H94" s="2"/>
      <c r="I94" s="2"/>
      <c r="J94" s="4"/>
      <c r="K94" s="4"/>
      <c r="L94" s="4"/>
      <c r="N94" s="4"/>
      <c r="O94" s="4"/>
      <c r="AU94" s="4"/>
    </row>
    <row r="95" spans="1:47" ht="52.5" customHeight="1" x14ac:dyDescent="0.2">
      <c r="B95" s="377" t="s">
        <v>703</v>
      </c>
      <c r="C95" s="377"/>
      <c r="D95" s="377"/>
      <c r="E95" s="377"/>
      <c r="F95" s="377"/>
      <c r="G95" s="377"/>
      <c r="H95" s="2"/>
      <c r="I95" s="2"/>
      <c r="J95" s="4"/>
      <c r="K95" s="4"/>
      <c r="L95" s="4"/>
      <c r="N95" s="4"/>
      <c r="O95" s="4"/>
      <c r="AU95" s="4"/>
    </row>
    <row r="96" spans="1:47" ht="25.5" x14ac:dyDescent="0.2">
      <c r="B96" s="19" t="s">
        <v>704</v>
      </c>
      <c r="C96" s="10" t="s">
        <v>11</v>
      </c>
      <c r="D96" s="6" t="s">
        <v>12</v>
      </c>
      <c r="E96" s="6" t="s">
        <v>13</v>
      </c>
      <c r="F96" s="6" t="s">
        <v>14</v>
      </c>
      <c r="G96" s="21"/>
      <c r="H96" s="21"/>
      <c r="I96" s="21"/>
      <c r="J96" s="4"/>
      <c r="K96" s="4"/>
      <c r="L96" s="4"/>
      <c r="N96" s="4"/>
      <c r="O96" s="4"/>
      <c r="AL96" s="22"/>
      <c r="AU96" s="4"/>
    </row>
    <row r="97" spans="2:47" x14ac:dyDescent="0.2">
      <c r="B97" s="135" t="s">
        <v>21</v>
      </c>
      <c r="C97" s="32">
        <v>0.30337078651685395</v>
      </c>
      <c r="D97" s="32">
        <v>0.35526315789473684</v>
      </c>
      <c r="E97" s="32">
        <v>0.30434782608695654</v>
      </c>
      <c r="F97" s="23">
        <v>0.3783783783783784</v>
      </c>
      <c r="G97" s="26"/>
      <c r="H97" s="21"/>
      <c r="I97" s="21"/>
      <c r="J97" s="4"/>
      <c r="K97" s="4"/>
      <c r="L97" s="4"/>
      <c r="N97" s="4"/>
      <c r="O97" s="4"/>
      <c r="AL97" s="27"/>
      <c r="AU97" s="4"/>
    </row>
    <row r="98" spans="2:47" x14ac:dyDescent="0.2">
      <c r="B98" s="135" t="s">
        <v>22</v>
      </c>
      <c r="C98" s="32">
        <v>0.43421052631578949</v>
      </c>
      <c r="D98" s="32">
        <v>0.37777777777777777</v>
      </c>
      <c r="E98" s="32">
        <v>0.37735849056603776</v>
      </c>
      <c r="F98" s="23">
        <v>0.49122807017543857</v>
      </c>
      <c r="G98" s="26"/>
      <c r="H98" s="21"/>
      <c r="I98" s="21"/>
      <c r="J98" s="4"/>
      <c r="K98" s="4"/>
      <c r="L98" s="4"/>
      <c r="N98" s="4"/>
      <c r="O98" s="4"/>
      <c r="AL98" s="27"/>
      <c r="AU98" s="4"/>
    </row>
    <row r="99" spans="2:47" x14ac:dyDescent="0.2">
      <c r="B99" s="135" t="s">
        <v>23</v>
      </c>
      <c r="C99" s="32">
        <v>0.51219512195121952</v>
      </c>
      <c r="D99" s="32">
        <v>0.43181818181818182</v>
      </c>
      <c r="E99" s="32">
        <v>0.57446808510638303</v>
      </c>
      <c r="F99" s="23">
        <v>0.61194029850746268</v>
      </c>
      <c r="G99" s="26"/>
      <c r="H99" s="21"/>
      <c r="I99" s="21"/>
      <c r="J99" s="4"/>
      <c r="K99" s="4"/>
      <c r="L99" s="4"/>
      <c r="N99" s="4"/>
      <c r="O99" s="4"/>
      <c r="AL99" s="27"/>
      <c r="AU99" s="4"/>
    </row>
    <row r="100" spans="2:47" x14ac:dyDescent="0.2">
      <c r="B100" s="135" t="s">
        <v>24</v>
      </c>
      <c r="C100" s="32">
        <v>0.59090909090909094</v>
      </c>
      <c r="D100" s="32">
        <v>0.56097560975609762</v>
      </c>
      <c r="E100" s="32">
        <v>0.50980392156862742</v>
      </c>
      <c r="F100" s="23">
        <v>0.55555555555555558</v>
      </c>
      <c r="G100" s="26"/>
      <c r="H100" s="21"/>
      <c r="I100" s="21"/>
      <c r="J100" s="4"/>
      <c r="K100" s="4"/>
      <c r="L100" s="4"/>
      <c r="N100" s="4"/>
      <c r="O100" s="4"/>
      <c r="AL100" s="27"/>
      <c r="AU100" s="4"/>
    </row>
    <row r="101" spans="2:47" x14ac:dyDescent="0.2">
      <c r="B101" s="135" t="s">
        <v>25</v>
      </c>
      <c r="C101" s="32">
        <v>0.73333333333333328</v>
      </c>
      <c r="D101" s="32">
        <v>0.46511627906976744</v>
      </c>
      <c r="E101" s="32">
        <v>0.660377358490566</v>
      </c>
      <c r="F101" s="23">
        <v>0.52173913043478259</v>
      </c>
      <c r="G101" s="26"/>
      <c r="H101" s="21"/>
      <c r="I101" s="21"/>
      <c r="J101" s="4"/>
      <c r="K101" s="4"/>
      <c r="L101" s="4"/>
      <c r="N101" s="4"/>
      <c r="O101" s="4"/>
      <c r="AL101" s="27"/>
      <c r="AU101" s="4"/>
    </row>
    <row r="102" spans="2:47" x14ac:dyDescent="0.2">
      <c r="B102" s="25"/>
      <c r="C102" s="25"/>
      <c r="D102" s="25"/>
      <c r="E102" s="25"/>
      <c r="F102" s="26"/>
      <c r="G102" s="21"/>
      <c r="H102" s="21"/>
      <c r="I102" s="21"/>
      <c r="J102" s="22"/>
      <c r="K102" s="22"/>
      <c r="L102" s="22"/>
      <c r="M102" s="22"/>
      <c r="N102" s="22"/>
      <c r="O102" s="4"/>
      <c r="AO102" s="22"/>
      <c r="AU102" s="4"/>
    </row>
    <row r="103" spans="2:47" ht="25.5" x14ac:dyDescent="0.2">
      <c r="B103" s="19" t="s">
        <v>705</v>
      </c>
      <c r="C103" s="10" t="s">
        <v>11</v>
      </c>
      <c r="D103" s="6" t="s">
        <v>12</v>
      </c>
      <c r="E103" s="6" t="s">
        <v>13</v>
      </c>
      <c r="F103" s="6" t="s">
        <v>14</v>
      </c>
      <c r="G103" s="21"/>
      <c r="H103" s="21"/>
      <c r="I103" s="21"/>
      <c r="J103" s="22"/>
      <c r="K103" s="22"/>
      <c r="L103" s="22"/>
      <c r="M103" s="22"/>
      <c r="N103" s="22"/>
      <c r="O103" s="22"/>
      <c r="P103" s="22"/>
      <c r="AQ103" s="22"/>
      <c r="AU103" s="4"/>
    </row>
    <row r="104" spans="2:47" x14ac:dyDescent="0.2">
      <c r="B104" s="135" t="s">
        <v>38</v>
      </c>
      <c r="C104" s="32">
        <v>0.39583333333333331</v>
      </c>
      <c r="D104" s="32">
        <v>0.34482758620689657</v>
      </c>
      <c r="E104" s="32">
        <v>0.41095890410958902</v>
      </c>
      <c r="F104" s="23">
        <v>0.57831325301204817</v>
      </c>
      <c r="G104" s="21"/>
      <c r="H104" s="21"/>
      <c r="I104" s="26"/>
      <c r="J104" s="27"/>
      <c r="K104" s="22"/>
      <c r="L104" s="22"/>
      <c r="M104" s="22"/>
      <c r="N104" s="22"/>
      <c r="O104" s="22"/>
      <c r="P104" s="22"/>
      <c r="AQ104" s="22"/>
      <c r="AU104" s="4"/>
    </row>
    <row r="105" spans="2:47" x14ac:dyDescent="0.2">
      <c r="B105" s="135" t="s">
        <v>39</v>
      </c>
      <c r="C105" s="32">
        <v>0.46451612903225808</v>
      </c>
      <c r="D105" s="32">
        <v>0.4</v>
      </c>
      <c r="E105" s="32">
        <v>0.460093896713615</v>
      </c>
      <c r="F105" s="23">
        <v>0.48444444444444446</v>
      </c>
      <c r="G105" s="21"/>
      <c r="H105" s="26"/>
      <c r="I105" s="26"/>
      <c r="J105" s="27"/>
      <c r="K105" s="22"/>
      <c r="L105" s="22"/>
      <c r="M105" s="22"/>
      <c r="N105" s="22"/>
      <c r="O105" s="22"/>
      <c r="P105" s="22"/>
      <c r="AQ105" s="22"/>
      <c r="AU105" s="4"/>
    </row>
    <row r="106" spans="2:47" x14ac:dyDescent="0.2">
      <c r="B106" s="135" t="s">
        <v>40</v>
      </c>
      <c r="C106" s="32">
        <v>0.50793650793650791</v>
      </c>
      <c r="D106" s="32">
        <v>0.59375</v>
      </c>
      <c r="E106" s="32">
        <v>0.43661971830985913</v>
      </c>
      <c r="F106" s="23">
        <v>0.52127659574468088</v>
      </c>
      <c r="G106" s="21"/>
      <c r="H106" s="26"/>
      <c r="I106" s="26"/>
      <c r="J106" s="27"/>
      <c r="K106" s="22"/>
      <c r="L106" s="22"/>
      <c r="M106" s="22"/>
      <c r="N106" s="22"/>
      <c r="O106" s="22"/>
      <c r="P106" s="22"/>
      <c r="AQ106" s="22"/>
      <c r="AU106" s="4"/>
    </row>
    <row r="107" spans="2:47" x14ac:dyDescent="0.2">
      <c r="B107" s="25"/>
      <c r="C107" s="25"/>
      <c r="D107" s="25"/>
      <c r="E107" s="25"/>
      <c r="F107" s="21"/>
      <c r="G107" s="21"/>
      <c r="H107" s="21"/>
      <c r="I107" s="21"/>
      <c r="J107" s="22"/>
      <c r="K107" s="27"/>
      <c r="L107" s="27"/>
      <c r="M107" s="26"/>
      <c r="N107" s="27"/>
      <c r="O107" s="22"/>
      <c r="P107" s="22"/>
      <c r="Q107" s="22"/>
      <c r="R107" s="22"/>
      <c r="S107" s="22"/>
      <c r="T107" s="22"/>
      <c r="AU107" s="22"/>
    </row>
    <row r="108" spans="2:47" ht="45.75" customHeight="1" x14ac:dyDescent="0.35">
      <c r="B108" s="100" t="s">
        <v>85</v>
      </c>
      <c r="C108" s="9"/>
      <c r="D108" s="2"/>
      <c r="F108" s="2"/>
      <c r="G108" s="2"/>
      <c r="H108" s="2"/>
      <c r="I108" s="2"/>
      <c r="J108" s="4"/>
      <c r="K108" s="4"/>
      <c r="L108" s="4"/>
      <c r="N108" s="4"/>
      <c r="O108" s="4"/>
      <c r="AU108" s="4"/>
    </row>
    <row r="109" spans="2:47" ht="24.75" customHeight="1" x14ac:dyDescent="0.2">
      <c r="B109" s="377" t="s">
        <v>708</v>
      </c>
      <c r="C109" s="377"/>
      <c r="D109" s="377"/>
      <c r="E109" s="377"/>
      <c r="F109" s="377"/>
      <c r="G109" s="377"/>
      <c r="H109" s="2"/>
      <c r="I109" s="2"/>
      <c r="J109" s="4"/>
      <c r="K109" s="4"/>
      <c r="L109" s="4"/>
      <c r="N109" s="4"/>
      <c r="O109" s="4"/>
      <c r="AU109" s="4"/>
    </row>
    <row r="110" spans="2:47" ht="21" customHeight="1" x14ac:dyDescent="0.2">
      <c r="B110" s="140" t="s">
        <v>86</v>
      </c>
      <c r="C110" s="9"/>
      <c r="D110" s="2"/>
      <c r="F110" s="2"/>
      <c r="G110" s="2"/>
      <c r="H110" s="2"/>
      <c r="I110" s="2"/>
      <c r="J110" s="4"/>
      <c r="K110" s="4"/>
      <c r="L110" s="4"/>
      <c r="N110" s="4"/>
      <c r="O110" s="4"/>
      <c r="AU110" s="4"/>
    </row>
    <row r="111" spans="2:47" s="1" customFormat="1" ht="22.5" x14ac:dyDescent="0.2">
      <c r="B111" s="141" t="s">
        <v>87</v>
      </c>
      <c r="C111" s="39" t="s">
        <v>11</v>
      </c>
      <c r="D111" s="6" t="s">
        <v>12</v>
      </c>
      <c r="E111" s="6" t="s">
        <v>13</v>
      </c>
      <c r="F111" s="6" t="s">
        <v>14</v>
      </c>
      <c r="J111" s="3"/>
      <c r="K111" s="3"/>
      <c r="L111" s="3"/>
      <c r="M111" s="4"/>
      <c r="N111" s="3"/>
      <c r="O111" s="3"/>
      <c r="AU111" s="3"/>
    </row>
    <row r="112" spans="2:47" s="1" customFormat="1" x14ac:dyDescent="0.2">
      <c r="B112" s="135" t="s">
        <v>88</v>
      </c>
      <c r="C112" s="12"/>
      <c r="D112" s="13">
        <v>3.0405405405405407E-2</v>
      </c>
      <c r="E112" s="12">
        <v>1.2853470437017995E-2</v>
      </c>
      <c r="F112" s="32">
        <v>7.5117370892018781E-2</v>
      </c>
      <c r="J112" s="3"/>
      <c r="K112" s="3"/>
      <c r="L112" s="3"/>
      <c r="M112" s="4"/>
      <c r="N112" s="3"/>
      <c r="O112" s="3"/>
      <c r="AU112" s="3"/>
    </row>
    <row r="113" spans="2:47" s="1" customFormat="1" x14ac:dyDescent="0.2">
      <c r="B113" s="135" t="s">
        <v>89</v>
      </c>
      <c r="C113" s="12">
        <v>2.491103202846975E-2</v>
      </c>
      <c r="D113" s="13">
        <v>5.0675675675675678E-2</v>
      </c>
      <c r="E113" s="12">
        <v>3.3419023136246784E-2</v>
      </c>
      <c r="F113" s="32">
        <v>4.9295774647887321E-2</v>
      </c>
      <c r="J113" s="3"/>
      <c r="K113" s="3"/>
      <c r="L113" s="3"/>
      <c r="M113" s="4"/>
      <c r="N113" s="3"/>
      <c r="O113" s="3"/>
      <c r="AU113" s="3"/>
    </row>
    <row r="114" spans="2:47" s="1" customFormat="1" x14ac:dyDescent="0.2">
      <c r="B114" s="135" t="s">
        <v>90</v>
      </c>
      <c r="C114" s="12">
        <v>2.1352313167259787E-2</v>
      </c>
      <c r="D114" s="13">
        <v>3.0405405405405407E-2</v>
      </c>
      <c r="E114" s="12">
        <v>2.056555269922879E-2</v>
      </c>
      <c r="F114" s="32">
        <v>4.4600938967136149E-2</v>
      </c>
      <c r="J114" s="3"/>
      <c r="K114" s="3"/>
      <c r="L114" s="3"/>
      <c r="M114" s="4"/>
      <c r="N114" s="3"/>
      <c r="O114" s="3"/>
      <c r="AU114" s="3"/>
    </row>
    <row r="115" spans="2:47" s="1" customFormat="1" x14ac:dyDescent="0.2">
      <c r="B115" s="134" t="s">
        <v>91</v>
      </c>
      <c r="C115" s="12">
        <v>0.2597864768683274</v>
      </c>
      <c r="D115" s="13">
        <v>0.16554054054054054</v>
      </c>
      <c r="E115" s="12">
        <v>0.21336760925449871</v>
      </c>
      <c r="F115" s="32">
        <v>0.26291079812206575</v>
      </c>
      <c r="J115" s="3"/>
      <c r="K115" s="3"/>
      <c r="L115" s="3"/>
      <c r="M115" s="4"/>
      <c r="N115" s="3"/>
      <c r="O115" s="3"/>
      <c r="AU115" s="3"/>
    </row>
    <row r="116" spans="2:47" s="1" customFormat="1" x14ac:dyDescent="0.2">
      <c r="B116" s="135" t="s">
        <v>92</v>
      </c>
      <c r="C116" s="12">
        <v>5.3380782918149468E-2</v>
      </c>
      <c r="D116" s="13">
        <v>4.3918918918918921E-2</v>
      </c>
      <c r="E116" s="12">
        <v>5.1413881748071981E-2</v>
      </c>
      <c r="F116" s="32">
        <v>4.4600938967136149E-2</v>
      </c>
      <c r="J116" s="3"/>
      <c r="K116" s="3"/>
      <c r="L116" s="3"/>
      <c r="M116" s="4"/>
      <c r="N116" s="3"/>
      <c r="O116" s="3"/>
      <c r="AU116" s="3"/>
    </row>
    <row r="117" spans="2:47" s="1" customFormat="1" x14ac:dyDescent="0.2">
      <c r="B117" s="135" t="s">
        <v>93</v>
      </c>
      <c r="C117" s="12">
        <v>6.7615658362989328E-2</v>
      </c>
      <c r="D117" s="13">
        <v>7.0945945945945943E-2</v>
      </c>
      <c r="E117" s="12">
        <v>6.9408740359897178E-2</v>
      </c>
      <c r="F117" s="32">
        <v>4.9295774647887321E-2</v>
      </c>
      <c r="J117" s="3"/>
      <c r="K117" s="3"/>
      <c r="L117" s="3"/>
      <c r="M117" s="4"/>
      <c r="N117" s="3"/>
      <c r="O117" s="3"/>
      <c r="AU117" s="3"/>
    </row>
    <row r="118" spans="2:47" s="1" customFormat="1" x14ac:dyDescent="0.2">
      <c r="B118" s="135" t="s">
        <v>94</v>
      </c>
      <c r="C118" s="12">
        <v>0.10320284697508897</v>
      </c>
      <c r="D118" s="13">
        <v>0.11148648648648649</v>
      </c>
      <c r="E118" s="12">
        <v>0.10796915167095116</v>
      </c>
      <c r="F118" s="32">
        <v>8.6854460093896718E-2</v>
      </c>
      <c r="J118" s="3"/>
      <c r="K118" s="3"/>
      <c r="L118" s="3"/>
      <c r="M118" s="4"/>
      <c r="N118" s="3"/>
      <c r="O118" s="3"/>
      <c r="AU118" s="3"/>
    </row>
    <row r="119" spans="2:47" s="1" customFormat="1" x14ac:dyDescent="0.2">
      <c r="B119" s="135" t="s">
        <v>706</v>
      </c>
      <c r="C119" s="12">
        <v>5.6939501779359428E-2</v>
      </c>
      <c r="D119" s="13">
        <v>3.3783783783783786E-2</v>
      </c>
      <c r="E119" s="12">
        <v>4.3701799485861184E-2</v>
      </c>
      <c r="F119" s="32">
        <v>3.5211267605633804E-2</v>
      </c>
      <c r="J119" s="3"/>
      <c r="K119" s="3"/>
      <c r="L119" s="3"/>
      <c r="M119" s="4"/>
      <c r="N119" s="3"/>
      <c r="O119" s="3"/>
      <c r="AU119" s="3"/>
    </row>
    <row r="121" spans="2:47" ht="39.950000000000003" customHeight="1" x14ac:dyDescent="0.35">
      <c r="B121" s="100" t="s">
        <v>95</v>
      </c>
      <c r="C121" s="9"/>
      <c r="D121" s="2"/>
      <c r="F121" s="2"/>
      <c r="G121" s="2"/>
      <c r="H121" s="2"/>
      <c r="I121" s="2"/>
      <c r="J121" s="4"/>
      <c r="K121" s="4"/>
      <c r="L121" s="4"/>
      <c r="N121" s="4"/>
      <c r="O121" s="4"/>
      <c r="AU121" s="4"/>
    </row>
    <row r="122" spans="2:47" ht="39" customHeight="1" x14ac:dyDescent="0.2">
      <c r="B122" s="377" t="s">
        <v>1072</v>
      </c>
      <c r="C122" s="377"/>
      <c r="D122" s="377"/>
      <c r="E122" s="377"/>
      <c r="F122" s="377"/>
      <c r="G122" s="377"/>
      <c r="H122" s="2"/>
      <c r="I122" s="2"/>
      <c r="J122" s="4"/>
      <c r="K122" s="4"/>
      <c r="L122" s="4"/>
      <c r="N122" s="4"/>
      <c r="O122" s="4"/>
      <c r="AU122" s="4"/>
    </row>
    <row r="123" spans="2:47" s="1" customFormat="1" ht="25.5" customHeight="1" x14ac:dyDescent="0.2">
      <c r="B123" s="380" t="s">
        <v>96</v>
      </c>
      <c r="C123" s="380"/>
      <c r="D123" s="39" t="s">
        <v>11</v>
      </c>
      <c r="E123" s="40" t="s">
        <v>12</v>
      </c>
      <c r="F123" s="40" t="s">
        <v>13</v>
      </c>
      <c r="G123" s="31" t="s">
        <v>14</v>
      </c>
      <c r="H123" s="5"/>
      <c r="J123" s="3"/>
      <c r="K123" s="3"/>
      <c r="L123" s="3"/>
      <c r="M123" s="4"/>
      <c r="N123" s="3"/>
      <c r="O123" s="3"/>
      <c r="AU123" s="3"/>
    </row>
    <row r="124" spans="2:47" s="1" customFormat="1" x14ac:dyDescent="0.2">
      <c r="B124" s="381" t="s">
        <v>53</v>
      </c>
      <c r="C124" s="381"/>
      <c r="D124" s="32">
        <v>0.63565891472868219</v>
      </c>
      <c r="E124" s="13">
        <v>0.63414634146341464</v>
      </c>
      <c r="F124" s="32">
        <v>0.62941176470588234</v>
      </c>
      <c r="G124" s="24">
        <v>0.68807339449541283</v>
      </c>
      <c r="I124" s="41"/>
      <c r="J124" s="4"/>
      <c r="K124" s="3"/>
      <c r="L124" s="3"/>
      <c r="M124" s="4"/>
      <c r="N124" s="3"/>
      <c r="O124" s="3"/>
      <c r="AU124" s="3"/>
    </row>
    <row r="125" spans="2:47" s="1" customFormat="1" x14ac:dyDescent="0.2">
      <c r="B125" s="381" t="s">
        <v>693</v>
      </c>
      <c r="C125" s="381"/>
      <c r="D125" s="13">
        <v>0.32</v>
      </c>
      <c r="E125" s="13">
        <v>0.3</v>
      </c>
      <c r="F125" s="32">
        <v>0.28999999999999998</v>
      </c>
      <c r="G125" s="24">
        <v>0.28000000000000003</v>
      </c>
      <c r="I125" s="41"/>
      <c r="N125" s="3"/>
      <c r="O125" s="3"/>
      <c r="AU125" s="3"/>
    </row>
    <row r="126" spans="2:47" s="1" customFormat="1" x14ac:dyDescent="0.2">
      <c r="B126" s="376" t="s">
        <v>54</v>
      </c>
      <c r="C126" s="376"/>
      <c r="D126" s="32">
        <v>9.3023255813953487E-2</v>
      </c>
      <c r="E126" s="13">
        <v>0.10569105691056911</v>
      </c>
      <c r="F126" s="32">
        <v>0.11764705882352941</v>
      </c>
      <c r="G126" s="24">
        <v>8.7155963302752298E-2</v>
      </c>
      <c r="J126" s="4"/>
      <c r="K126" s="34"/>
      <c r="L126" s="34"/>
      <c r="M126" s="38"/>
      <c r="N126" s="34"/>
      <c r="O126" s="3"/>
      <c r="AU126" s="3"/>
    </row>
    <row r="127" spans="2:47" s="1" customFormat="1" x14ac:dyDescent="0.2">
      <c r="B127" s="376" t="s">
        <v>55</v>
      </c>
      <c r="C127" s="376"/>
      <c r="D127" s="32">
        <v>0.10852713178294573</v>
      </c>
      <c r="E127" s="13">
        <v>0.13821138211382114</v>
      </c>
      <c r="F127" s="32">
        <v>0.12352941176470589</v>
      </c>
      <c r="G127" s="24">
        <v>0.12385321100917432</v>
      </c>
      <c r="J127" s="4"/>
      <c r="K127" s="34"/>
      <c r="L127" s="34"/>
      <c r="M127" s="38"/>
      <c r="N127" s="34"/>
      <c r="O127" s="3"/>
      <c r="AU127" s="3"/>
    </row>
    <row r="128" spans="2:47" s="1" customFormat="1" x14ac:dyDescent="0.2">
      <c r="B128" s="376" t="s">
        <v>56</v>
      </c>
      <c r="C128" s="376"/>
      <c r="D128" s="32">
        <v>8.5271317829457363E-2</v>
      </c>
      <c r="E128" s="13">
        <v>8.1300813008130079E-2</v>
      </c>
      <c r="F128" s="32">
        <v>0.1</v>
      </c>
      <c r="G128" s="24">
        <v>0.10091743119266056</v>
      </c>
      <c r="J128" s="4"/>
      <c r="K128" s="34"/>
      <c r="L128" s="34"/>
      <c r="M128" s="38"/>
      <c r="N128" s="34"/>
      <c r="O128" s="3"/>
      <c r="AU128" s="3"/>
    </row>
    <row r="129" spans="2:47" s="1" customFormat="1" x14ac:dyDescent="0.2">
      <c r="B129" s="376" t="s">
        <v>57</v>
      </c>
      <c r="C129" s="376"/>
      <c r="D129" s="32">
        <v>0.19379844961240311</v>
      </c>
      <c r="E129" s="13">
        <v>0.17886178861788618</v>
      </c>
      <c r="F129" s="32">
        <v>0.2</v>
      </c>
      <c r="G129" s="24">
        <v>0.17889908256880735</v>
      </c>
      <c r="J129" s="4"/>
      <c r="K129" s="3"/>
      <c r="L129" s="3"/>
      <c r="M129" s="4"/>
      <c r="N129" s="3"/>
      <c r="O129" s="3"/>
      <c r="AU129" s="3"/>
    </row>
    <row r="130" spans="2:47" s="1" customFormat="1" x14ac:dyDescent="0.2">
      <c r="B130" s="376" t="s">
        <v>58</v>
      </c>
      <c r="C130" s="376"/>
      <c r="D130" s="32">
        <v>3.875968992248062E-2</v>
      </c>
      <c r="E130" s="13">
        <v>5.6910569105691054E-2</v>
      </c>
      <c r="F130" s="32">
        <v>4.7058823529411764E-2</v>
      </c>
      <c r="G130" s="24">
        <v>6.8807339449541288E-2</v>
      </c>
      <c r="J130" s="4"/>
      <c r="K130" s="3"/>
      <c r="L130" s="3"/>
      <c r="M130" s="4"/>
      <c r="N130" s="3"/>
      <c r="O130" s="3"/>
      <c r="AU130" s="3"/>
    </row>
    <row r="131" spans="2:47" s="1" customFormat="1" x14ac:dyDescent="0.2">
      <c r="B131" s="376" t="s">
        <v>59</v>
      </c>
      <c r="C131" s="376"/>
      <c r="D131" s="32">
        <v>4.6511627906976744E-2</v>
      </c>
      <c r="E131" s="13">
        <v>5.6910569105691054E-2</v>
      </c>
      <c r="F131" s="32">
        <v>7.0588235294117646E-2</v>
      </c>
      <c r="G131" s="24">
        <v>9.6330275229357804E-2</v>
      </c>
      <c r="J131" s="3"/>
      <c r="K131" s="34"/>
      <c r="L131" s="34"/>
      <c r="M131" s="38"/>
      <c r="N131" s="3"/>
      <c r="O131" s="3"/>
      <c r="AU131" s="3"/>
    </row>
    <row r="132" spans="2:47" s="1" customFormat="1" x14ac:dyDescent="0.2">
      <c r="B132" s="376" t="s">
        <v>60</v>
      </c>
      <c r="C132" s="376"/>
      <c r="D132" s="32">
        <v>8.5271317829457363E-2</v>
      </c>
      <c r="E132" s="13">
        <v>8.943089430894309E-2</v>
      </c>
      <c r="F132" s="32">
        <v>0.10588235294117647</v>
      </c>
      <c r="G132" s="24">
        <v>0.11467889908256881</v>
      </c>
      <c r="J132" s="3"/>
      <c r="K132" s="34"/>
      <c r="L132" s="34"/>
      <c r="M132" s="38"/>
      <c r="N132" s="3"/>
      <c r="O132" s="3"/>
      <c r="AU132" s="3"/>
    </row>
    <row r="133" spans="2:47" s="1" customFormat="1" x14ac:dyDescent="0.2">
      <c r="B133" s="376" t="s">
        <v>61</v>
      </c>
      <c r="C133" s="376"/>
      <c r="D133" s="32">
        <v>0.13178294573643412</v>
      </c>
      <c r="E133" s="13">
        <v>8.1300813008130079E-2</v>
      </c>
      <c r="F133" s="32">
        <v>8.8235294117647065E-2</v>
      </c>
      <c r="G133" s="24">
        <v>9.1743119266055051E-2</v>
      </c>
      <c r="J133" s="3"/>
      <c r="K133" s="34"/>
      <c r="L133" s="34"/>
      <c r="M133" s="38"/>
      <c r="N133" s="3"/>
      <c r="O133" s="3"/>
      <c r="AU133" s="3"/>
    </row>
    <row r="134" spans="2:47" s="1" customFormat="1" x14ac:dyDescent="0.2">
      <c r="B134" s="134" t="s">
        <v>62</v>
      </c>
      <c r="C134" s="7"/>
      <c r="D134" s="32">
        <v>3.875968992248062E-2</v>
      </c>
      <c r="E134" s="13">
        <v>6.5040650406504072E-2</v>
      </c>
      <c r="F134" s="32">
        <v>7.6470588235294124E-2</v>
      </c>
      <c r="G134" s="24">
        <v>3.669724770642202E-2</v>
      </c>
      <c r="I134" s="41"/>
      <c r="J134" s="3"/>
      <c r="K134" s="34"/>
      <c r="L134" s="34"/>
      <c r="M134" s="38"/>
      <c r="N134" s="3"/>
      <c r="O134" s="3"/>
      <c r="AU134" s="3"/>
    </row>
    <row r="135" spans="2:47" ht="5.25" customHeight="1" x14ac:dyDescent="0.2">
      <c r="D135" s="41"/>
      <c r="I135" s="41"/>
    </row>
    <row r="136" spans="2:47" ht="48.75" customHeight="1" x14ac:dyDescent="0.35">
      <c r="B136" s="100" t="s">
        <v>97</v>
      </c>
      <c r="C136" s="9"/>
      <c r="D136" s="2"/>
      <c r="F136" s="2"/>
      <c r="G136" s="2"/>
      <c r="H136" s="2"/>
      <c r="I136" s="2"/>
      <c r="J136" s="4"/>
      <c r="K136" s="4"/>
      <c r="L136" s="4"/>
      <c r="N136" s="4"/>
      <c r="O136" s="4"/>
      <c r="AU136" s="4"/>
    </row>
    <row r="137" spans="2:47" ht="32.25" customHeight="1" x14ac:dyDescent="0.2">
      <c r="B137" s="377" t="s">
        <v>710</v>
      </c>
      <c r="C137" s="377"/>
      <c r="D137" s="377"/>
      <c r="E137" s="377"/>
      <c r="F137" s="377"/>
      <c r="G137" s="377"/>
      <c r="H137" s="2"/>
      <c r="I137" s="2"/>
      <c r="J137" s="4"/>
      <c r="K137" s="4"/>
      <c r="L137" s="4"/>
      <c r="N137" s="4"/>
      <c r="O137" s="4"/>
      <c r="AU137" s="4"/>
    </row>
    <row r="138" spans="2:47" s="3" customFormat="1" ht="26.25" customHeight="1" x14ac:dyDescent="0.2">
      <c r="B138" s="137" t="s">
        <v>709</v>
      </c>
      <c r="C138" s="42" t="s">
        <v>64</v>
      </c>
      <c r="D138" s="42" t="s">
        <v>65</v>
      </c>
      <c r="E138" s="42" t="s">
        <v>66</v>
      </c>
      <c r="F138" s="42" t="s">
        <v>67</v>
      </c>
      <c r="G138" s="42" t="s">
        <v>68</v>
      </c>
      <c r="I138" s="4"/>
    </row>
    <row r="139" spans="2:47" s="3" customFormat="1" x14ac:dyDescent="0.2">
      <c r="B139" s="134" t="s">
        <v>69</v>
      </c>
      <c r="C139" s="32">
        <v>0.30487804878048785</v>
      </c>
      <c r="D139" s="32">
        <v>0.46341463414634149</v>
      </c>
      <c r="E139" s="32">
        <v>7.3170731707317069E-2</v>
      </c>
      <c r="F139" s="32">
        <v>8.5365853658536592E-2</v>
      </c>
      <c r="G139" s="32">
        <v>3.6585365853658534E-2</v>
      </c>
      <c r="AA139" s="33"/>
    </row>
    <row r="140" spans="2:47" s="3" customFormat="1" x14ac:dyDescent="0.2">
      <c r="B140" s="135" t="s">
        <v>70</v>
      </c>
      <c r="C140" s="32">
        <v>0</v>
      </c>
      <c r="D140" s="32">
        <v>0.33333333333333331</v>
      </c>
      <c r="E140" s="32">
        <v>0.25</v>
      </c>
      <c r="F140" s="32">
        <v>0.16666666666666666</v>
      </c>
      <c r="G140" s="32">
        <v>0.16666666666666666</v>
      </c>
      <c r="AA140" s="33"/>
    </row>
    <row r="141" spans="2:47" s="3" customFormat="1" x14ac:dyDescent="0.2">
      <c r="B141" s="135" t="s">
        <v>71</v>
      </c>
      <c r="C141" s="32">
        <v>0</v>
      </c>
      <c r="D141" s="32">
        <v>0.42857142857142855</v>
      </c>
      <c r="E141" s="32">
        <v>0.14285714285714285</v>
      </c>
      <c r="F141" s="32">
        <v>0.14285714285714285</v>
      </c>
      <c r="G141" s="32">
        <v>0.14285714285714285</v>
      </c>
      <c r="AA141" s="33"/>
    </row>
    <row r="142" spans="2:47" s="3" customFormat="1" x14ac:dyDescent="0.2">
      <c r="B142" s="135" t="s">
        <v>72</v>
      </c>
      <c r="C142" s="32">
        <v>9.0909090909090912E-2</v>
      </c>
      <c r="D142" s="32">
        <v>0.54545454545454541</v>
      </c>
      <c r="E142" s="32">
        <v>9.0909090909090912E-2</v>
      </c>
      <c r="F142" s="32">
        <v>9.0909090909090912E-2</v>
      </c>
      <c r="G142" s="32">
        <v>9.0909090909090912E-2</v>
      </c>
      <c r="AA142" s="33"/>
    </row>
    <row r="143" spans="2:47" s="3" customFormat="1" x14ac:dyDescent="0.2">
      <c r="B143" s="135" t="s">
        <v>73</v>
      </c>
      <c r="C143" s="32">
        <v>0.12</v>
      </c>
      <c r="D143" s="32">
        <v>0.52</v>
      </c>
      <c r="E143" s="32">
        <v>0.16</v>
      </c>
      <c r="F143" s="32">
        <v>0.12</v>
      </c>
      <c r="G143" s="32">
        <v>0.04</v>
      </c>
      <c r="AA143" s="33"/>
    </row>
    <row r="144" spans="2:47" s="3" customFormat="1" x14ac:dyDescent="0.2">
      <c r="B144" s="135" t="s">
        <v>74</v>
      </c>
      <c r="C144" s="32">
        <v>0</v>
      </c>
      <c r="D144" s="32">
        <v>0.4</v>
      </c>
      <c r="E144" s="32">
        <v>0.2</v>
      </c>
      <c r="F144" s="32">
        <v>0</v>
      </c>
      <c r="G144" s="32">
        <v>0</v>
      </c>
      <c r="AA144" s="33"/>
    </row>
    <row r="145" spans="1:47" s="3" customFormat="1" x14ac:dyDescent="0.2">
      <c r="B145" s="135" t="s">
        <v>75</v>
      </c>
      <c r="C145" s="32">
        <v>0.16666666666666666</v>
      </c>
      <c r="D145" s="32">
        <v>0.5</v>
      </c>
      <c r="E145" s="32">
        <v>0</v>
      </c>
      <c r="F145" s="32">
        <v>0</v>
      </c>
      <c r="G145" s="32">
        <v>0</v>
      </c>
      <c r="AA145" s="33"/>
    </row>
    <row r="146" spans="1:47" s="3" customFormat="1" ht="25.5" x14ac:dyDescent="0.2">
      <c r="B146" s="135" t="s">
        <v>76</v>
      </c>
      <c r="C146" s="32">
        <v>0.27272727272727271</v>
      </c>
      <c r="D146" s="32">
        <v>0.27272727272727271</v>
      </c>
      <c r="E146" s="32">
        <v>0.36363636363636365</v>
      </c>
      <c r="F146" s="32">
        <v>9.0909090909090912E-2</v>
      </c>
      <c r="G146" s="32">
        <v>0</v>
      </c>
      <c r="AA146" s="33"/>
    </row>
    <row r="147" spans="1:47" s="3" customFormat="1" x14ac:dyDescent="0.2">
      <c r="B147" s="135" t="s">
        <v>77</v>
      </c>
      <c r="C147" s="32">
        <v>0.11764705882352941</v>
      </c>
      <c r="D147" s="32">
        <v>0.58823529411764708</v>
      </c>
      <c r="E147" s="32">
        <v>0</v>
      </c>
      <c r="F147" s="32">
        <v>0.17647058823529413</v>
      </c>
      <c r="G147" s="32">
        <v>0.11764705882352941</v>
      </c>
      <c r="AA147" s="33"/>
    </row>
    <row r="148" spans="1:47" s="3" customFormat="1" x14ac:dyDescent="0.2">
      <c r="B148" s="135" t="s">
        <v>78</v>
      </c>
      <c r="C148" s="32">
        <v>0</v>
      </c>
      <c r="D148" s="32">
        <v>0.8</v>
      </c>
      <c r="E148" s="32">
        <v>0</v>
      </c>
      <c r="F148" s="32">
        <v>0.2</v>
      </c>
      <c r="G148" s="32">
        <v>0</v>
      </c>
      <c r="AA148" s="33"/>
    </row>
    <row r="150" spans="1:47" s="3" customFormat="1" ht="30" customHeight="1" x14ac:dyDescent="0.2">
      <c r="A150" s="130"/>
      <c r="B150" s="369" t="s">
        <v>713</v>
      </c>
      <c r="C150" s="369"/>
      <c r="D150" s="369"/>
      <c r="E150" s="369"/>
      <c r="F150" s="369"/>
      <c r="G150" s="125"/>
      <c r="H150" s="1"/>
      <c r="I150" s="1"/>
      <c r="M150" s="4"/>
    </row>
    <row r="151" spans="1:47" ht="30.75" customHeight="1" x14ac:dyDescent="0.35">
      <c r="B151" s="100" t="s">
        <v>98</v>
      </c>
      <c r="C151" s="9"/>
      <c r="D151" s="2"/>
      <c r="F151" s="2"/>
      <c r="G151" s="2"/>
      <c r="H151" s="2"/>
      <c r="I151" s="2"/>
      <c r="J151" s="4"/>
      <c r="K151" s="4"/>
      <c r="L151" s="4"/>
      <c r="N151" s="4"/>
      <c r="O151" s="4"/>
      <c r="AU151" s="4"/>
    </row>
    <row r="152" spans="1:47" ht="58.5" customHeight="1" x14ac:dyDescent="0.2">
      <c r="B152" s="382" t="s">
        <v>711</v>
      </c>
      <c r="C152" s="382"/>
      <c r="D152" s="382"/>
      <c r="E152" s="382"/>
      <c r="F152" s="382"/>
      <c r="G152" s="382"/>
      <c r="H152" s="2"/>
      <c r="I152" s="2"/>
      <c r="J152" s="4"/>
      <c r="K152" s="4"/>
      <c r="L152" s="4"/>
      <c r="N152" s="4"/>
      <c r="O152" s="4"/>
      <c r="AU152" s="4"/>
    </row>
    <row r="153" spans="1:47" s="3" customFormat="1" ht="15" customHeight="1" x14ac:dyDescent="0.2">
      <c r="B153" s="385" t="s">
        <v>99</v>
      </c>
      <c r="C153" s="386" t="s">
        <v>712</v>
      </c>
      <c r="D153" s="386"/>
      <c r="E153" s="386"/>
      <c r="F153" s="386"/>
      <c r="G153" s="4"/>
    </row>
    <row r="154" spans="1:47" s="3" customFormat="1" ht="24.75" customHeight="1" x14ac:dyDescent="0.2">
      <c r="B154" s="378"/>
      <c r="C154" s="35" t="s">
        <v>11</v>
      </c>
      <c r="D154" s="42" t="s">
        <v>12</v>
      </c>
      <c r="E154" s="42" t="s">
        <v>13</v>
      </c>
      <c r="F154" s="42" t="s">
        <v>14</v>
      </c>
      <c r="H154" s="4"/>
      <c r="I154" s="29"/>
      <c r="K154" s="4"/>
      <c r="L154" s="4"/>
      <c r="M154" s="2"/>
      <c r="N154" s="2"/>
      <c r="O154" s="2"/>
      <c r="P154" s="2"/>
      <c r="Q154" s="2"/>
      <c r="R154" s="2"/>
      <c r="S154" s="2"/>
      <c r="T154" s="2"/>
      <c r="U154" s="2"/>
      <c r="V154" s="2"/>
      <c r="W154" s="2"/>
    </row>
    <row r="155" spans="1:47" s="3" customFormat="1" x14ac:dyDescent="0.2">
      <c r="B155" s="135" t="s">
        <v>100</v>
      </c>
      <c r="C155" s="13">
        <v>0.17279411764705882</v>
      </c>
      <c r="D155" s="13">
        <v>0.1793103448275862</v>
      </c>
      <c r="E155" s="13">
        <v>0.16</v>
      </c>
      <c r="F155" s="13">
        <v>0.17</v>
      </c>
      <c r="H155" s="4"/>
      <c r="I155" s="33"/>
      <c r="J155" s="34"/>
      <c r="K155" s="38"/>
      <c r="L155" s="38"/>
      <c r="M155" s="43"/>
      <c r="N155" s="43"/>
      <c r="O155" s="43"/>
      <c r="P155" s="43"/>
      <c r="Q155" s="43"/>
      <c r="R155" s="43"/>
      <c r="S155" s="43"/>
      <c r="T155" s="43"/>
      <c r="U155" s="43"/>
      <c r="V155" s="43"/>
      <c r="W155" s="43"/>
      <c r="X155" s="43"/>
      <c r="AH155" s="33"/>
    </row>
    <row r="156" spans="1:47" s="3" customFormat="1" x14ac:dyDescent="0.2">
      <c r="B156" s="134" t="s">
        <v>101</v>
      </c>
      <c r="C156" s="30">
        <v>0.60215053763440862</v>
      </c>
      <c r="D156" s="30">
        <v>0.62925170068027203</v>
      </c>
      <c r="E156" s="30">
        <v>0.6</v>
      </c>
      <c r="F156" s="30">
        <v>0.51</v>
      </c>
      <c r="H156" s="4"/>
      <c r="I156" s="33"/>
      <c r="J156" s="34"/>
      <c r="K156" s="38"/>
      <c r="L156" s="38"/>
      <c r="M156" s="43"/>
      <c r="N156" s="43"/>
      <c r="O156" s="43"/>
      <c r="P156" s="43"/>
      <c r="Q156" s="43"/>
      <c r="R156" s="43"/>
      <c r="S156" s="43"/>
      <c r="T156" s="43"/>
      <c r="U156" s="43"/>
      <c r="V156" s="43"/>
      <c r="W156" s="43"/>
      <c r="X156" s="43"/>
      <c r="AH156" s="33"/>
    </row>
    <row r="157" spans="1:47" s="3" customFormat="1" x14ac:dyDescent="0.2">
      <c r="B157" s="135" t="s">
        <v>102</v>
      </c>
      <c r="C157" s="13">
        <v>0.34296028880866425</v>
      </c>
      <c r="D157" s="13">
        <v>0.32081911262798635</v>
      </c>
      <c r="E157" s="13">
        <v>0.39</v>
      </c>
      <c r="F157" s="13">
        <v>0.42</v>
      </c>
      <c r="H157" s="4"/>
      <c r="I157" s="33"/>
      <c r="J157" s="34"/>
      <c r="K157" s="38"/>
      <c r="L157" s="38"/>
      <c r="M157" s="43"/>
      <c r="N157" s="43"/>
      <c r="O157" s="43"/>
      <c r="P157" s="43"/>
      <c r="Q157" s="43"/>
      <c r="R157" s="43"/>
      <c r="S157" s="43"/>
      <c r="T157" s="43"/>
      <c r="U157" s="43"/>
      <c r="V157" s="43"/>
      <c r="W157" s="43"/>
      <c r="X157" s="43"/>
      <c r="AH157" s="33"/>
    </row>
    <row r="158" spans="1:47" s="3" customFormat="1" ht="25.5" x14ac:dyDescent="0.2">
      <c r="B158" s="134" t="s">
        <v>103</v>
      </c>
      <c r="C158" s="13">
        <v>0.38709677419354838</v>
      </c>
      <c r="D158" s="13">
        <v>0.34812286689419791</v>
      </c>
      <c r="E158" s="13">
        <v>0.41</v>
      </c>
      <c r="F158" s="13">
        <v>0.46</v>
      </c>
      <c r="H158" s="4"/>
      <c r="I158" s="33"/>
      <c r="J158" s="34"/>
      <c r="K158" s="38"/>
      <c r="L158" s="38"/>
      <c r="M158" s="43"/>
      <c r="N158" s="43"/>
      <c r="O158" s="43"/>
      <c r="P158" s="43"/>
      <c r="Q158" s="43"/>
      <c r="R158" s="43"/>
      <c r="S158" s="43"/>
      <c r="T158" s="43"/>
      <c r="U158" s="43"/>
      <c r="V158" s="43"/>
      <c r="W158" s="43"/>
      <c r="X158" s="43"/>
      <c r="AH158" s="33"/>
    </row>
    <row r="159" spans="1:47" s="3" customFormat="1" x14ac:dyDescent="0.2">
      <c r="B159" s="135" t="s">
        <v>104</v>
      </c>
      <c r="C159" s="13">
        <v>0.34767025089605735</v>
      </c>
      <c r="D159" s="13">
        <v>0.48630136986301375</v>
      </c>
      <c r="E159" s="13">
        <v>0.49</v>
      </c>
      <c r="F159" s="13">
        <v>0.46</v>
      </c>
      <c r="H159" s="4"/>
      <c r="I159" s="33"/>
      <c r="J159" s="34"/>
      <c r="K159" s="38"/>
      <c r="L159" s="38"/>
      <c r="M159" s="43"/>
      <c r="N159" s="43"/>
      <c r="O159" s="43"/>
      <c r="P159" s="43"/>
      <c r="Q159" s="43"/>
      <c r="R159" s="43"/>
      <c r="S159" s="43"/>
      <c r="T159" s="43"/>
      <c r="U159" s="43"/>
      <c r="V159" s="43"/>
      <c r="W159" s="43"/>
      <c r="X159" s="43"/>
      <c r="AH159" s="33"/>
    </row>
    <row r="160" spans="1:47" s="3" customFormat="1" ht="25.5" x14ac:dyDescent="0.2">
      <c r="B160" s="135" t="s">
        <v>105</v>
      </c>
      <c r="C160" s="13">
        <v>0.37992831541218641</v>
      </c>
      <c r="D160" s="13">
        <v>0.42160278745644597</v>
      </c>
      <c r="E160" s="13">
        <v>0.39</v>
      </c>
      <c r="F160" s="13">
        <v>0.35</v>
      </c>
      <c r="H160" s="4"/>
      <c r="I160" s="33"/>
      <c r="J160" s="34"/>
      <c r="K160" s="38"/>
      <c r="L160" s="38"/>
      <c r="M160" s="43"/>
      <c r="N160" s="43"/>
      <c r="O160" s="43"/>
      <c r="P160" s="43"/>
      <c r="Q160" s="43"/>
      <c r="R160" s="43"/>
      <c r="S160" s="43"/>
      <c r="T160" s="43"/>
      <c r="U160" s="43"/>
      <c r="V160" s="43"/>
      <c r="W160" s="43"/>
      <c r="X160" s="43"/>
      <c r="AH160" s="33"/>
    </row>
    <row r="161" spans="2:47" s="3" customFormat="1" x14ac:dyDescent="0.2">
      <c r="B161" s="135" t="s">
        <v>106</v>
      </c>
      <c r="C161" s="13">
        <v>0.1407942238267148</v>
      </c>
      <c r="D161" s="13">
        <v>0.10689655172413792</v>
      </c>
      <c r="E161" s="13"/>
      <c r="F161" s="13"/>
      <c r="H161" s="4"/>
      <c r="I161" s="33"/>
      <c r="J161" s="34"/>
      <c r="K161" s="38"/>
      <c r="L161" s="38"/>
      <c r="M161" s="43"/>
      <c r="N161" s="43"/>
      <c r="O161" s="43"/>
      <c r="P161" s="43"/>
      <c r="Q161" s="43"/>
      <c r="R161" s="43"/>
      <c r="S161" s="43"/>
      <c r="T161" s="43"/>
      <c r="U161" s="43"/>
      <c r="V161" s="43"/>
      <c r="W161" s="43"/>
      <c r="X161" s="43"/>
      <c r="AH161" s="33"/>
    </row>
    <row r="162" spans="2:47" s="3" customFormat="1" x14ac:dyDescent="0.2">
      <c r="B162" s="135" t="s">
        <v>107</v>
      </c>
      <c r="C162" s="13">
        <v>0.35125448028673834</v>
      </c>
      <c r="D162" s="13">
        <v>0.31615120274914088</v>
      </c>
      <c r="E162" s="13">
        <v>0.36</v>
      </c>
      <c r="F162" s="13">
        <v>0.36</v>
      </c>
      <c r="H162" s="2"/>
      <c r="I162" s="33"/>
      <c r="J162" s="34"/>
      <c r="M162" s="43"/>
      <c r="N162" s="43"/>
      <c r="O162" s="43"/>
      <c r="P162" s="43"/>
      <c r="Q162" s="43"/>
      <c r="R162" s="43"/>
      <c r="S162" s="43"/>
      <c r="T162" s="43"/>
      <c r="U162" s="43"/>
      <c r="V162" s="43"/>
      <c r="W162" s="43"/>
      <c r="X162" s="43"/>
      <c r="AH162" s="33"/>
    </row>
    <row r="163" spans="2:47" s="3" customFormat="1" x14ac:dyDescent="0.2">
      <c r="B163" s="135" t="s">
        <v>108</v>
      </c>
      <c r="C163" s="13">
        <v>0.34671532846715325</v>
      </c>
      <c r="D163" s="13">
        <v>0.36426116838487971</v>
      </c>
      <c r="E163" s="13">
        <v>0.36</v>
      </c>
      <c r="F163" s="13">
        <v>0.34</v>
      </c>
      <c r="H163" s="4"/>
      <c r="I163" s="33"/>
      <c r="J163" s="34"/>
      <c r="K163" s="38"/>
      <c r="L163" s="38"/>
      <c r="M163" s="43"/>
      <c r="N163" s="43"/>
      <c r="O163" s="43"/>
      <c r="P163" s="43"/>
      <c r="Q163" s="43"/>
      <c r="R163" s="43"/>
      <c r="S163" s="43"/>
      <c r="T163" s="43"/>
      <c r="U163" s="43"/>
      <c r="V163" s="43"/>
      <c r="W163" s="43"/>
      <c r="X163" s="43"/>
      <c r="AH163" s="33"/>
    </row>
    <row r="164" spans="2:47" s="3" customFormat="1" ht="25.5" x14ac:dyDescent="0.2">
      <c r="B164" s="135" t="s">
        <v>109</v>
      </c>
      <c r="C164" s="13">
        <v>0.35</v>
      </c>
      <c r="D164" s="13">
        <v>0.35836177474402731</v>
      </c>
      <c r="E164" s="13">
        <v>0.38</v>
      </c>
      <c r="F164" s="13">
        <v>0.35</v>
      </c>
      <c r="H164" s="4"/>
      <c r="I164" s="33"/>
      <c r="J164" s="34"/>
      <c r="K164" s="38"/>
      <c r="L164" s="38"/>
      <c r="M164" s="43"/>
      <c r="N164" s="43"/>
      <c r="O164" s="43"/>
      <c r="P164" s="43"/>
      <c r="Q164" s="43"/>
      <c r="R164" s="43"/>
      <c r="S164" s="43"/>
      <c r="T164" s="43"/>
      <c r="U164" s="43"/>
      <c r="V164" s="43"/>
      <c r="W164" s="43"/>
      <c r="X164" s="43"/>
      <c r="AH164" s="33"/>
    </row>
    <row r="165" spans="2:47" s="3" customFormat="1" x14ac:dyDescent="0.2">
      <c r="B165" s="135" t="s">
        <v>110</v>
      </c>
      <c r="C165" s="13">
        <v>0.37545126353790614</v>
      </c>
      <c r="D165" s="13">
        <v>0.36082474226804123</v>
      </c>
      <c r="E165" s="13">
        <v>0.39</v>
      </c>
      <c r="F165" s="13">
        <v>0.34</v>
      </c>
      <c r="H165" s="4"/>
      <c r="I165" s="33"/>
      <c r="J165" s="34"/>
      <c r="K165" s="38"/>
      <c r="L165" s="38"/>
      <c r="M165" s="43"/>
      <c r="N165" s="43"/>
      <c r="O165" s="43"/>
      <c r="P165" s="43"/>
      <c r="Q165" s="43"/>
      <c r="R165" s="43"/>
      <c r="S165" s="43"/>
      <c r="T165" s="43"/>
      <c r="U165" s="43"/>
      <c r="V165" s="43"/>
      <c r="W165" s="43"/>
      <c r="X165" s="43"/>
      <c r="AH165" s="33"/>
    </row>
    <row r="166" spans="2:47" s="3" customFormat="1" ht="25.5" x14ac:dyDescent="0.2">
      <c r="B166" s="134" t="s">
        <v>111</v>
      </c>
      <c r="C166" s="13">
        <v>0.41935483870967744</v>
      </c>
      <c r="D166" s="13">
        <v>0.47602739726027399</v>
      </c>
      <c r="E166" s="13">
        <v>0.49</v>
      </c>
      <c r="F166" s="13">
        <v>0.56999999999999995</v>
      </c>
      <c r="H166" s="4"/>
      <c r="I166" s="33"/>
      <c r="J166" s="34"/>
      <c r="K166" s="38"/>
      <c r="L166" s="38"/>
      <c r="M166" s="43"/>
      <c r="N166" s="43"/>
      <c r="O166" s="43"/>
      <c r="P166" s="43"/>
      <c r="Q166" s="43"/>
      <c r="R166" s="43"/>
      <c r="S166" s="43"/>
      <c r="T166" s="43"/>
      <c r="U166" s="43"/>
      <c r="V166" s="43"/>
      <c r="W166" s="43"/>
      <c r="X166" s="43"/>
      <c r="AH166" s="33"/>
    </row>
    <row r="167" spans="2:47" s="3" customFormat="1" x14ac:dyDescent="0.2">
      <c r="B167" s="135" t="s">
        <v>112</v>
      </c>
      <c r="C167" s="13">
        <v>0.31071428571428572</v>
      </c>
      <c r="D167" s="13">
        <v>0.33105802047781568</v>
      </c>
      <c r="E167" s="13">
        <v>0.37</v>
      </c>
      <c r="F167" s="13">
        <v>0.41</v>
      </c>
      <c r="H167" s="4"/>
      <c r="I167" s="33"/>
      <c r="J167" s="34"/>
      <c r="K167" s="38"/>
      <c r="L167" s="38"/>
      <c r="M167" s="43"/>
      <c r="N167" s="43"/>
      <c r="O167" s="43"/>
      <c r="P167" s="43"/>
      <c r="Q167" s="43"/>
      <c r="R167" s="43"/>
      <c r="S167" s="43"/>
      <c r="T167" s="43"/>
      <c r="U167" s="43"/>
      <c r="V167" s="43"/>
      <c r="W167" s="43"/>
      <c r="X167" s="43"/>
      <c r="AH167" s="33"/>
    </row>
    <row r="168" spans="2:47" s="3" customFormat="1" x14ac:dyDescent="0.2">
      <c r="B168" s="1"/>
      <c r="C168" s="2"/>
      <c r="D168" s="1"/>
      <c r="E168" s="2"/>
      <c r="F168" s="1"/>
      <c r="G168" s="1"/>
      <c r="H168" s="1"/>
      <c r="I168" s="1"/>
      <c r="M168" s="4"/>
      <c r="W168" s="44"/>
      <c r="X168" s="43"/>
      <c r="Y168" s="43"/>
      <c r="Z168" s="43"/>
      <c r="AA168" s="43"/>
      <c r="AB168" s="43"/>
      <c r="AC168" s="43"/>
      <c r="AD168" s="43"/>
      <c r="AE168" s="43"/>
      <c r="AF168" s="43"/>
      <c r="AG168" s="43"/>
      <c r="AH168" s="43"/>
      <c r="AI168" s="43"/>
      <c r="AJ168" s="43"/>
      <c r="AK168" s="43"/>
    </row>
    <row r="169" spans="2:47" ht="48.75" customHeight="1" x14ac:dyDescent="0.35">
      <c r="B169" s="373" t="s">
        <v>673</v>
      </c>
      <c r="C169" s="373"/>
      <c r="D169" s="373"/>
      <c r="E169" s="373"/>
      <c r="F169" s="373"/>
      <c r="G169" s="373"/>
      <c r="H169" s="2"/>
      <c r="I169" s="2"/>
      <c r="J169" s="4"/>
      <c r="K169" s="4"/>
      <c r="L169" s="4"/>
      <c r="N169" s="4"/>
      <c r="O169" s="4"/>
      <c r="AU169" s="4"/>
    </row>
    <row r="170" spans="2:47" ht="33.75" customHeight="1" x14ac:dyDescent="0.2">
      <c r="B170" s="382" t="s">
        <v>1073</v>
      </c>
      <c r="C170" s="382"/>
      <c r="D170" s="382"/>
      <c r="E170" s="382"/>
      <c r="F170" s="382"/>
      <c r="G170" s="382"/>
      <c r="H170" s="2"/>
      <c r="I170" s="2"/>
      <c r="J170" s="4"/>
      <c r="K170" s="4"/>
      <c r="L170" s="4"/>
      <c r="N170" s="4"/>
      <c r="O170" s="4"/>
      <c r="AU170" s="4"/>
    </row>
    <row r="171" spans="2:47" s="3" customFormat="1" ht="26.25" customHeight="1" x14ac:dyDescent="0.2">
      <c r="B171" s="374" t="s">
        <v>113</v>
      </c>
      <c r="C171" s="375"/>
      <c r="D171" s="375"/>
      <c r="E171" s="375"/>
      <c r="F171" s="375"/>
      <c r="G171" s="375"/>
      <c r="O171" s="44"/>
      <c r="P171" s="43"/>
      <c r="Q171" s="43"/>
      <c r="R171" s="43"/>
      <c r="S171" s="43"/>
      <c r="T171" s="43"/>
      <c r="U171" s="43"/>
      <c r="V171" s="43"/>
      <c r="W171" s="43"/>
      <c r="X171" s="43"/>
      <c r="Y171" s="43"/>
      <c r="Z171" s="43"/>
      <c r="AA171" s="43"/>
      <c r="AB171" s="43"/>
      <c r="AC171" s="43"/>
    </row>
    <row r="172" spans="2:47" s="3" customFormat="1" x14ac:dyDescent="0.2">
      <c r="B172" s="142" t="s">
        <v>118</v>
      </c>
      <c r="C172" s="35" t="s">
        <v>11</v>
      </c>
      <c r="D172" s="42" t="s">
        <v>12</v>
      </c>
      <c r="E172" s="2"/>
      <c r="F172" s="1"/>
    </row>
    <row r="173" spans="2:47" s="3" customFormat="1" x14ac:dyDescent="0.2">
      <c r="B173" s="134" t="s">
        <v>116</v>
      </c>
      <c r="C173" s="13">
        <v>0.68939393939393945</v>
      </c>
      <c r="D173" s="13">
        <v>0.67253521126760563</v>
      </c>
      <c r="F173" s="1"/>
    </row>
    <row r="174" spans="2:47" s="3" customFormat="1" x14ac:dyDescent="0.2">
      <c r="B174" s="135" t="s">
        <v>115</v>
      </c>
      <c r="C174" s="13">
        <v>0.27272727272727271</v>
      </c>
      <c r="D174" s="13">
        <v>0.27464788732394368</v>
      </c>
      <c r="F174" s="1"/>
    </row>
    <row r="175" spans="2:47" s="3" customFormat="1" x14ac:dyDescent="0.2">
      <c r="B175" s="135" t="s">
        <v>114</v>
      </c>
      <c r="C175" s="13">
        <v>3.787878787878788E-3</v>
      </c>
      <c r="D175" s="13">
        <v>1.0563380281690141E-2</v>
      </c>
      <c r="F175" s="1"/>
    </row>
    <row r="176" spans="2:47" s="3" customFormat="1" x14ac:dyDescent="0.2">
      <c r="B176" s="135" t="s">
        <v>117</v>
      </c>
      <c r="C176" s="13">
        <v>3.4090909090909088E-2</v>
      </c>
      <c r="D176" s="13">
        <v>4.2253521126760563E-2</v>
      </c>
      <c r="F176" s="1"/>
    </row>
    <row r="177" spans="1:27" s="3" customFormat="1" x14ac:dyDescent="0.2">
      <c r="B177" s="135"/>
      <c r="C177" s="13"/>
      <c r="D177" s="13"/>
      <c r="E177" s="2"/>
      <c r="F177" s="1"/>
    </row>
    <row r="178" spans="1:27" s="3" customFormat="1" x14ac:dyDescent="0.2">
      <c r="B178" s="142" t="s">
        <v>119</v>
      </c>
      <c r="C178" s="35" t="s">
        <v>11</v>
      </c>
      <c r="D178" s="42" t="s">
        <v>12</v>
      </c>
      <c r="E178" s="2"/>
      <c r="F178" s="1"/>
    </row>
    <row r="179" spans="1:27" s="3" customFormat="1" x14ac:dyDescent="0.2">
      <c r="B179" s="134" t="s">
        <v>116</v>
      </c>
      <c r="C179" s="13">
        <v>0.5948905109489051</v>
      </c>
      <c r="D179" s="24">
        <v>0.58419243986254299</v>
      </c>
      <c r="E179" s="2"/>
      <c r="F179" s="1"/>
    </row>
    <row r="180" spans="1:27" s="3" customFormat="1" x14ac:dyDescent="0.2">
      <c r="B180" s="135" t="s">
        <v>115</v>
      </c>
      <c r="C180" s="13">
        <v>0.22262773722627738</v>
      </c>
      <c r="D180" s="24">
        <v>0.21305841924398625</v>
      </c>
      <c r="E180" s="2"/>
      <c r="F180" s="1"/>
    </row>
    <row r="181" spans="1:27" s="3" customFormat="1" x14ac:dyDescent="0.2">
      <c r="B181" s="135" t="s">
        <v>114</v>
      </c>
      <c r="C181" s="13">
        <v>1.4598540145985401E-2</v>
      </c>
      <c r="D181" s="24">
        <v>3.0927835051546393E-2</v>
      </c>
      <c r="E181" s="2"/>
      <c r="F181" s="1"/>
    </row>
    <row r="182" spans="1:27" s="3" customFormat="1" x14ac:dyDescent="0.2">
      <c r="B182" s="135" t="s">
        <v>117</v>
      </c>
      <c r="C182" s="13">
        <v>0.16788321167883211</v>
      </c>
      <c r="D182" s="24">
        <v>0.1718213058419244</v>
      </c>
      <c r="E182" s="2"/>
      <c r="F182" s="1"/>
    </row>
    <row r="183" spans="1:27" s="3" customFormat="1" x14ac:dyDescent="0.2">
      <c r="B183" s="1"/>
      <c r="C183" s="16"/>
      <c r="D183" s="16"/>
      <c r="E183" s="2"/>
      <c r="F183" s="1"/>
    </row>
    <row r="184" spans="1:27" s="3" customFormat="1" x14ac:dyDescent="0.2">
      <c r="B184" s="1"/>
      <c r="C184" s="16"/>
      <c r="D184" s="16"/>
      <c r="E184" s="1"/>
      <c r="F184" s="1"/>
      <c r="J184" s="4"/>
    </row>
    <row r="185" spans="1:27" ht="20.25" thickBot="1" x14ac:dyDescent="0.25">
      <c r="A185" s="143"/>
      <c r="B185" s="93" t="s">
        <v>675</v>
      </c>
      <c r="C185" s="94"/>
      <c r="D185" s="94"/>
      <c r="E185" s="93"/>
      <c r="F185" s="127"/>
      <c r="G185" s="127"/>
    </row>
    <row r="186" spans="1:27" ht="13.5" thickTop="1" x14ac:dyDescent="0.2">
      <c r="B186" s="92"/>
      <c r="C186" s="92"/>
      <c r="D186" s="92"/>
      <c r="E186" s="92"/>
      <c r="F186" s="92"/>
      <c r="G186" s="92"/>
      <c r="H186" s="92"/>
    </row>
    <row r="187" spans="1:27" s="79" customFormat="1" ht="33.75" x14ac:dyDescent="0.2">
      <c r="A187" s="143"/>
      <c r="B187" s="369" t="s">
        <v>692</v>
      </c>
      <c r="C187" s="369"/>
      <c r="D187" s="369"/>
      <c r="E187" s="369"/>
      <c r="F187" s="369"/>
      <c r="G187" s="125"/>
    </row>
    <row r="188" spans="1:27" s="79" customFormat="1" ht="26.25" customHeight="1" x14ac:dyDescent="0.2">
      <c r="B188" s="370" t="s">
        <v>717</v>
      </c>
      <c r="C188" s="371"/>
      <c r="D188" s="371"/>
      <c r="E188" s="371"/>
      <c r="F188" s="371"/>
      <c r="G188" s="371"/>
    </row>
    <row r="189" spans="1:27" s="84" customFormat="1" ht="48.75" customHeight="1" x14ac:dyDescent="0.35">
      <c r="A189" s="4"/>
      <c r="B189" s="373" t="s">
        <v>676</v>
      </c>
      <c r="C189" s="373"/>
      <c r="D189" s="373"/>
      <c r="E189" s="373"/>
      <c r="F189" s="373"/>
      <c r="G189" s="373"/>
    </row>
    <row r="190" spans="1:27" s="84" customFormat="1" ht="30" customHeight="1" x14ac:dyDescent="0.2">
      <c r="B190" s="372" t="s">
        <v>718</v>
      </c>
      <c r="C190" s="372"/>
      <c r="D190" s="372"/>
      <c r="E190" s="372"/>
      <c r="F190" s="372"/>
      <c r="G190" s="372"/>
    </row>
    <row r="191" spans="1:27" s="47" customFormat="1" ht="25.5" x14ac:dyDescent="0.2">
      <c r="B191" s="137" t="s">
        <v>715</v>
      </c>
      <c r="C191" s="35" t="s">
        <v>11</v>
      </c>
      <c r="D191" s="144" t="s">
        <v>12</v>
      </c>
      <c r="E191" s="144" t="s">
        <v>13</v>
      </c>
      <c r="F191" s="109" t="s">
        <v>14</v>
      </c>
    </row>
    <row r="192" spans="1:27" s="47" customFormat="1" x14ac:dyDescent="0.2">
      <c r="B192" s="135" t="s">
        <v>115</v>
      </c>
      <c r="C192" s="95">
        <v>0.44510035419126326</v>
      </c>
      <c r="D192" s="96">
        <v>0.43230830670926518</v>
      </c>
      <c r="E192" s="95">
        <v>0.3394406943105111</v>
      </c>
      <c r="F192" s="95">
        <v>0.34496683011248919</v>
      </c>
      <c r="H192" s="97"/>
      <c r="I192" s="97"/>
      <c r="J192" s="97"/>
      <c r="K192" s="97"/>
      <c r="L192" s="97"/>
      <c r="M192" s="98"/>
      <c r="N192" s="98"/>
      <c r="O192" s="98"/>
      <c r="P192" s="98"/>
      <c r="Q192" s="98"/>
      <c r="R192" s="97"/>
      <c r="S192" s="97"/>
      <c r="T192" s="97"/>
      <c r="U192" s="97"/>
      <c r="V192" s="97"/>
      <c r="W192" s="97"/>
      <c r="X192" s="97"/>
      <c r="Y192" s="97"/>
      <c r="Z192" s="97"/>
      <c r="AA192" s="97"/>
    </row>
    <row r="193" spans="1:47" s="47" customFormat="1" x14ac:dyDescent="0.2">
      <c r="B193" s="134" t="s">
        <v>507</v>
      </c>
      <c r="C193" s="95">
        <v>0.41765053128689494</v>
      </c>
      <c r="D193" s="96">
        <v>0.44968051118210861</v>
      </c>
      <c r="E193" s="95">
        <v>0.53921568627450978</v>
      </c>
      <c r="F193" s="95">
        <v>0.53879434669743298</v>
      </c>
      <c r="H193" s="97"/>
      <c r="I193" s="97"/>
      <c r="J193" s="97"/>
      <c r="K193" s="97"/>
      <c r="L193" s="97"/>
      <c r="M193" s="98"/>
      <c r="N193" s="98"/>
      <c r="O193" s="98"/>
      <c r="P193" s="98"/>
      <c r="Q193" s="98"/>
      <c r="R193" s="97"/>
      <c r="S193" s="97"/>
      <c r="T193" s="97"/>
      <c r="U193" s="97"/>
      <c r="V193" s="97"/>
      <c r="W193" s="97"/>
      <c r="X193" s="97"/>
      <c r="Y193" s="97"/>
      <c r="Z193" s="97"/>
      <c r="AA193" s="97"/>
    </row>
    <row r="194" spans="1:47" s="47" customFormat="1" x14ac:dyDescent="0.2">
      <c r="B194" s="135" t="s">
        <v>508</v>
      </c>
      <c r="C194" s="95">
        <v>7.0838252656434481E-2</v>
      </c>
      <c r="D194" s="96">
        <v>4.9321086261980833E-2</v>
      </c>
      <c r="E194" s="95">
        <v>4.7090967534554808E-2</v>
      </c>
      <c r="F194" s="95">
        <v>4.1390250937409861E-2</v>
      </c>
      <c r="I194" s="97"/>
      <c r="J194" s="97"/>
      <c r="K194" s="97"/>
      <c r="L194" s="97"/>
      <c r="M194" s="97"/>
      <c r="N194" s="98"/>
      <c r="O194" s="98"/>
      <c r="P194" s="98"/>
      <c r="Q194" s="98"/>
      <c r="R194" s="98"/>
      <c r="S194" s="97"/>
      <c r="T194" s="97"/>
      <c r="U194" s="97"/>
      <c r="V194" s="97"/>
      <c r="W194" s="97"/>
      <c r="X194" s="97"/>
      <c r="Y194" s="97"/>
      <c r="Z194" s="97"/>
      <c r="AA194" s="97"/>
      <c r="AB194" s="97"/>
    </row>
    <row r="195" spans="1:47" s="47" customFormat="1" x14ac:dyDescent="0.2">
      <c r="B195" s="135" t="s">
        <v>721</v>
      </c>
      <c r="C195" s="95">
        <v>4.1027154663518299E-2</v>
      </c>
      <c r="D195" s="96">
        <v>4.4528753993610226E-2</v>
      </c>
      <c r="E195" s="95">
        <v>5.2073288331726135E-2</v>
      </c>
      <c r="F195" s="95">
        <v>5.2206518603980387E-2</v>
      </c>
      <c r="I195" s="97"/>
      <c r="J195" s="97"/>
      <c r="K195" s="97"/>
      <c r="L195" s="97"/>
      <c r="M195" s="97"/>
      <c r="N195" s="98"/>
      <c r="O195" s="98"/>
      <c r="P195" s="98"/>
      <c r="Q195" s="98"/>
      <c r="R195" s="98"/>
      <c r="S195" s="97"/>
      <c r="T195" s="97"/>
      <c r="U195" s="97"/>
      <c r="V195" s="97"/>
      <c r="W195" s="97"/>
      <c r="X195" s="97"/>
      <c r="Y195" s="97"/>
      <c r="Z195" s="97"/>
      <c r="AA195" s="97"/>
      <c r="AB195" s="97"/>
    </row>
    <row r="196" spans="1:47" s="47" customFormat="1" x14ac:dyDescent="0.2">
      <c r="B196" s="135" t="s">
        <v>117</v>
      </c>
      <c r="C196" s="95">
        <v>2.5383707201889021E-2</v>
      </c>
      <c r="D196" s="96">
        <v>2.4161341853035145E-2</v>
      </c>
      <c r="E196" s="95">
        <v>2.2179363548698167E-2</v>
      </c>
      <c r="F196" s="95">
        <v>2.2642053648687627E-2</v>
      </c>
      <c r="I196" s="97"/>
      <c r="J196" s="97"/>
      <c r="K196" s="97"/>
      <c r="L196" s="97"/>
      <c r="M196" s="97"/>
      <c r="N196" s="98"/>
      <c r="O196" s="98"/>
      <c r="P196" s="98"/>
      <c r="Q196" s="98"/>
      <c r="R196" s="98"/>
      <c r="S196" s="97"/>
      <c r="T196" s="97"/>
      <c r="U196" s="97"/>
      <c r="V196" s="97"/>
      <c r="W196" s="97"/>
      <c r="X196" s="97"/>
      <c r="Y196" s="97"/>
      <c r="Z196" s="97"/>
      <c r="AA196" s="97"/>
      <c r="AB196" s="97"/>
    </row>
    <row r="197" spans="1:47" s="1" customFormat="1" ht="135" customHeight="1" x14ac:dyDescent="0.2">
      <c r="B197" s="5"/>
      <c r="C197" s="129"/>
      <c r="D197" s="129"/>
      <c r="E197" s="14"/>
      <c r="H197" s="16"/>
      <c r="J197" s="14"/>
      <c r="K197" s="3"/>
      <c r="L197" s="3"/>
      <c r="M197" s="4"/>
      <c r="N197" s="3"/>
      <c r="O197" s="3"/>
      <c r="AU197" s="3"/>
    </row>
    <row r="198" spans="1:47" s="84" customFormat="1" ht="48.75" customHeight="1" x14ac:dyDescent="0.35">
      <c r="A198" s="4"/>
      <c r="B198" s="384" t="s">
        <v>725</v>
      </c>
      <c r="C198" s="384"/>
      <c r="D198" s="384"/>
      <c r="E198" s="384"/>
      <c r="F198" s="384"/>
    </row>
    <row r="199" spans="1:47" s="84" customFormat="1" ht="30" customHeight="1" x14ac:dyDescent="0.2">
      <c r="B199" s="372" t="s">
        <v>720</v>
      </c>
      <c r="C199" s="372"/>
      <c r="D199" s="372"/>
      <c r="E199" s="372"/>
      <c r="F199" s="372"/>
      <c r="G199" s="372"/>
    </row>
    <row r="200" spans="1:47" s="47" customFormat="1" ht="23.25" customHeight="1" x14ac:dyDescent="0.2">
      <c r="B200" s="383" t="s">
        <v>719</v>
      </c>
      <c r="C200" s="383"/>
      <c r="D200" s="383"/>
      <c r="E200" s="383"/>
      <c r="F200" s="383"/>
      <c r="I200" s="99"/>
      <c r="S200" s="99"/>
      <c r="X200" s="99"/>
    </row>
    <row r="201" spans="1:47" s="47" customFormat="1" ht="18" customHeight="1" x14ac:dyDescent="0.2">
      <c r="B201" s="145" t="s">
        <v>678</v>
      </c>
      <c r="C201" s="35" t="s">
        <v>11</v>
      </c>
      <c r="D201" s="144" t="s">
        <v>12</v>
      </c>
      <c r="E201" s="144" t="s">
        <v>13</v>
      </c>
      <c r="F201" s="109" t="s">
        <v>14</v>
      </c>
      <c r="G201" s="97"/>
      <c r="H201" s="97"/>
      <c r="I201" s="97"/>
    </row>
    <row r="202" spans="1:47" s="47" customFormat="1" x14ac:dyDescent="0.2">
      <c r="B202" s="135" t="s">
        <v>64</v>
      </c>
      <c r="C202" s="97">
        <v>0.39300998573466478</v>
      </c>
      <c r="D202" s="97">
        <v>0.30357142857142855</v>
      </c>
      <c r="E202" s="97">
        <v>0.20592636935049385</v>
      </c>
      <c r="F202" s="97">
        <v>0.22216274089935761</v>
      </c>
      <c r="G202" s="97"/>
      <c r="H202" s="97"/>
      <c r="I202" s="97"/>
    </row>
    <row r="203" spans="1:47" s="47" customFormat="1" x14ac:dyDescent="0.2">
      <c r="B203" s="135" t="s">
        <v>225</v>
      </c>
      <c r="C203" s="97">
        <v>0.4136947218259629</v>
      </c>
      <c r="D203" s="97">
        <v>0.44017857142857142</v>
      </c>
      <c r="E203" s="97">
        <v>0.44567494762047294</v>
      </c>
      <c r="F203" s="97">
        <v>0.43147751605995716</v>
      </c>
      <c r="G203" s="97"/>
      <c r="H203" s="97"/>
      <c r="I203" s="97"/>
    </row>
    <row r="204" spans="1:47" s="47" customFormat="1" x14ac:dyDescent="0.2">
      <c r="B204" s="135" t="s">
        <v>226</v>
      </c>
      <c r="C204" s="97">
        <v>0.10699001426533523</v>
      </c>
      <c r="D204" s="97">
        <v>0.14330357142857142</v>
      </c>
      <c r="E204" s="97">
        <v>0.19066147859922178</v>
      </c>
      <c r="F204" s="97">
        <v>0.1841541755888651</v>
      </c>
      <c r="G204" s="97"/>
      <c r="H204" s="97"/>
      <c r="I204" s="97"/>
    </row>
    <row r="205" spans="1:47" s="47" customFormat="1" x14ac:dyDescent="0.2">
      <c r="B205" s="135" t="s">
        <v>227</v>
      </c>
      <c r="C205" s="97">
        <v>3.6376604850213982E-2</v>
      </c>
      <c r="D205" s="97">
        <v>3.8839285714285715E-2</v>
      </c>
      <c r="E205" s="97">
        <v>6.3454055671954501E-2</v>
      </c>
      <c r="F205" s="97">
        <v>7.0128479657387582E-2</v>
      </c>
      <c r="G205" s="97"/>
      <c r="H205" s="97"/>
      <c r="I205" s="97"/>
    </row>
    <row r="206" spans="1:47" s="47" customFormat="1" x14ac:dyDescent="0.2">
      <c r="B206" s="135" t="s">
        <v>228</v>
      </c>
      <c r="C206" s="97">
        <v>1.2125534950071327E-2</v>
      </c>
      <c r="D206" s="97">
        <v>2.2321428571428572E-2</v>
      </c>
      <c r="E206" s="97">
        <v>2.6938042502244838E-2</v>
      </c>
      <c r="F206" s="97">
        <v>3.185224839400428E-2</v>
      </c>
      <c r="G206" s="97"/>
      <c r="H206" s="97"/>
      <c r="I206" s="97"/>
    </row>
    <row r="207" spans="1:47" s="47" customFormat="1" x14ac:dyDescent="0.2">
      <c r="B207" s="135" t="s">
        <v>229</v>
      </c>
      <c r="C207" s="97">
        <v>5.7061340941512127E-3</v>
      </c>
      <c r="D207" s="97">
        <v>8.9285714285714281E-3</v>
      </c>
      <c r="E207" s="97">
        <v>1.0475905417539658E-2</v>
      </c>
      <c r="F207" s="97">
        <v>9.9036402569593149E-3</v>
      </c>
      <c r="G207" s="97"/>
      <c r="H207" s="97"/>
      <c r="I207" s="97"/>
    </row>
    <row r="208" spans="1:47" s="47" customFormat="1" x14ac:dyDescent="0.2">
      <c r="B208" s="135" t="s">
        <v>509</v>
      </c>
      <c r="C208" s="97">
        <v>2.8530670470756064E-3</v>
      </c>
      <c r="D208" s="97">
        <v>5.3571428571428572E-3</v>
      </c>
      <c r="E208" s="97">
        <v>5.9862316671655197E-3</v>
      </c>
      <c r="F208" s="97">
        <v>9.6359743040685224E-3</v>
      </c>
      <c r="G208" s="97"/>
      <c r="H208" s="97"/>
      <c r="I208" s="97"/>
    </row>
    <row r="209" spans="1:47" s="47" customFormat="1" x14ac:dyDescent="0.2">
      <c r="B209" s="146" t="s">
        <v>124</v>
      </c>
      <c r="C209" s="97">
        <v>2.9243937232524966E-2</v>
      </c>
      <c r="D209" s="97">
        <v>3.7499999999999999E-2</v>
      </c>
      <c r="E209" s="97">
        <v>5.0882969170906914E-2</v>
      </c>
      <c r="F209" s="97">
        <v>4.068522483940043E-2</v>
      </c>
      <c r="G209" s="97"/>
      <c r="H209" s="97"/>
      <c r="I209" s="97"/>
    </row>
    <row r="210" spans="1:47" s="47" customFormat="1" x14ac:dyDescent="0.2">
      <c r="B210" s="57"/>
      <c r="C210" s="101"/>
      <c r="D210" s="101"/>
      <c r="E210" s="101"/>
      <c r="F210" s="101"/>
      <c r="G210" s="97"/>
      <c r="H210" s="97"/>
      <c r="I210" s="97"/>
    </row>
    <row r="211" spans="1:47" s="84" customFormat="1" ht="48.75" customHeight="1" x14ac:dyDescent="0.35">
      <c r="A211" s="4"/>
      <c r="B211" s="373" t="s">
        <v>726</v>
      </c>
      <c r="C211" s="373"/>
      <c r="D211" s="373"/>
      <c r="E211" s="373"/>
      <c r="F211" s="373"/>
    </row>
    <row r="212" spans="1:47" s="84" customFormat="1" ht="22.5" customHeight="1" x14ac:dyDescent="0.2">
      <c r="B212" s="372" t="s">
        <v>727</v>
      </c>
      <c r="C212" s="372"/>
      <c r="D212" s="372"/>
      <c r="E212" s="372"/>
      <c r="F212" s="372"/>
      <c r="G212" s="372"/>
    </row>
    <row r="213" spans="1:47" s="47" customFormat="1" ht="33.75" customHeight="1" x14ac:dyDescent="0.2">
      <c r="B213" s="151" t="s">
        <v>722</v>
      </c>
      <c r="C213" s="35" t="s">
        <v>11</v>
      </c>
      <c r="D213" s="144" t="s">
        <v>12</v>
      </c>
      <c r="E213" s="144" t="s">
        <v>13</v>
      </c>
      <c r="F213" s="109" t="s">
        <v>14</v>
      </c>
    </row>
    <row r="214" spans="1:47" s="47" customFormat="1" x14ac:dyDescent="0.2">
      <c r="B214" s="135" t="s">
        <v>511</v>
      </c>
      <c r="C214" s="95">
        <v>0.27331759149940971</v>
      </c>
      <c r="D214" s="96">
        <v>0.2382188498402556</v>
      </c>
      <c r="E214" s="95">
        <v>0.29556412729026038</v>
      </c>
      <c r="F214" s="95">
        <v>0.35174502451687339</v>
      </c>
    </row>
    <row r="215" spans="1:47" s="47" customFormat="1" x14ac:dyDescent="0.2">
      <c r="B215" s="134" t="s">
        <v>513</v>
      </c>
      <c r="C215" s="95">
        <v>0.34828807556080282</v>
      </c>
      <c r="D215" s="96">
        <v>0.39836261980830673</v>
      </c>
      <c r="E215" s="95">
        <v>0.33558341369334621</v>
      </c>
      <c r="F215" s="95">
        <v>0.28554946639746176</v>
      </c>
    </row>
    <row r="216" spans="1:47" s="47" customFormat="1" x14ac:dyDescent="0.2">
      <c r="B216" s="135" t="s">
        <v>512</v>
      </c>
      <c r="C216" s="95">
        <v>2.5088547815820542E-2</v>
      </c>
      <c r="D216" s="96">
        <v>2.3961661341853034E-2</v>
      </c>
      <c r="E216" s="95">
        <v>2.105432336869174E-2</v>
      </c>
      <c r="F216" s="95">
        <v>1.5719642342082493E-2</v>
      </c>
    </row>
    <row r="217" spans="1:47" s="47" customFormat="1" x14ac:dyDescent="0.2">
      <c r="B217" s="135" t="s">
        <v>18</v>
      </c>
      <c r="C217" s="95">
        <v>0.35330578512396693</v>
      </c>
      <c r="D217" s="96">
        <v>0.33945686900958466</v>
      </c>
      <c r="E217" s="95">
        <v>0.34779813564770168</v>
      </c>
      <c r="F217" s="95">
        <v>0.34698586674358234</v>
      </c>
    </row>
    <row r="218" spans="1:47" s="47" customFormat="1" x14ac:dyDescent="0.2">
      <c r="B218" s="57"/>
      <c r="C218" s="101"/>
      <c r="D218" s="101"/>
      <c r="E218" s="101"/>
      <c r="F218" s="101"/>
    </row>
    <row r="219" spans="1:47" s="1" customFormat="1" ht="135" customHeight="1" x14ac:dyDescent="0.2">
      <c r="B219" s="5"/>
      <c r="C219" s="129"/>
      <c r="D219" s="129"/>
      <c r="E219" s="14"/>
      <c r="H219" s="16"/>
      <c r="J219" s="14"/>
      <c r="K219" s="3"/>
      <c r="L219" s="3"/>
      <c r="M219" s="4"/>
      <c r="N219" s="3"/>
      <c r="O219" s="3"/>
      <c r="AU219" s="3"/>
    </row>
    <row r="220" spans="1:47" s="84" customFormat="1" ht="48.75" customHeight="1" x14ac:dyDescent="0.35">
      <c r="A220" s="4"/>
      <c r="B220" s="373" t="s">
        <v>679</v>
      </c>
      <c r="C220" s="373"/>
      <c r="D220" s="373"/>
      <c r="E220" s="373"/>
      <c r="F220" s="373"/>
    </row>
    <row r="221" spans="1:47" s="47" customFormat="1" ht="25.5" x14ac:dyDescent="0.2">
      <c r="B221" s="148" t="s">
        <v>728</v>
      </c>
      <c r="C221" s="35" t="s">
        <v>11</v>
      </c>
      <c r="D221" s="144" t="s">
        <v>12</v>
      </c>
      <c r="E221" s="144" t="s">
        <v>13</v>
      </c>
      <c r="F221" s="109" t="s">
        <v>14</v>
      </c>
    </row>
    <row r="222" spans="1:47" s="47" customFormat="1" x14ac:dyDescent="0.2">
      <c r="B222" s="147" t="s">
        <v>64</v>
      </c>
      <c r="C222" s="95">
        <v>0.30694143167028198</v>
      </c>
      <c r="D222" s="95">
        <v>0.28427249789739278</v>
      </c>
      <c r="E222" s="95">
        <v>0.24074074074074073</v>
      </c>
      <c r="F222" s="95">
        <v>0.15375153751537515</v>
      </c>
    </row>
    <row r="223" spans="1:47" s="47" customFormat="1" x14ac:dyDescent="0.2">
      <c r="B223" s="147" t="s">
        <v>225</v>
      </c>
      <c r="C223" s="95">
        <v>0.49674620390455532</v>
      </c>
      <c r="D223" s="95">
        <v>0.48107653490328006</v>
      </c>
      <c r="E223" s="95">
        <v>0.49727668845315903</v>
      </c>
      <c r="F223" s="95">
        <v>0.49282492824928248</v>
      </c>
    </row>
    <row r="224" spans="1:47" s="47" customFormat="1" x14ac:dyDescent="0.2">
      <c r="B224" s="147" t="s">
        <v>226</v>
      </c>
      <c r="C224" s="95">
        <v>8.7852494577006501E-2</v>
      </c>
      <c r="D224" s="95">
        <v>0.12615643397813289</v>
      </c>
      <c r="E224" s="95">
        <v>0.14923747276688454</v>
      </c>
      <c r="F224" s="95">
        <v>0.2099220992209922</v>
      </c>
    </row>
    <row r="225" spans="1:8" s="47" customFormat="1" x14ac:dyDescent="0.2">
      <c r="B225" s="147" t="s">
        <v>227</v>
      </c>
      <c r="C225" s="95">
        <v>2.9284164859002169E-2</v>
      </c>
      <c r="D225" s="95">
        <v>3.3641715727502103E-2</v>
      </c>
      <c r="E225" s="95">
        <v>3.9215686274509803E-2</v>
      </c>
      <c r="F225" s="95">
        <v>5.8630586305863056E-2</v>
      </c>
    </row>
    <row r="226" spans="1:8" s="47" customFormat="1" x14ac:dyDescent="0.2">
      <c r="B226" s="147" t="s">
        <v>228</v>
      </c>
      <c r="C226" s="95">
        <v>1.193058568329718E-2</v>
      </c>
      <c r="D226" s="95">
        <v>1.0092514718250631E-2</v>
      </c>
      <c r="E226" s="95">
        <v>9.8039215686274508E-3</v>
      </c>
      <c r="F226" s="95">
        <v>1.886018860188602E-2</v>
      </c>
    </row>
    <row r="227" spans="1:8" s="47" customFormat="1" x14ac:dyDescent="0.2">
      <c r="B227" s="147" t="s">
        <v>229</v>
      </c>
      <c r="C227" s="95">
        <v>7.5921908893709323E-3</v>
      </c>
      <c r="D227" s="95">
        <v>1.0092514718250631E-2</v>
      </c>
      <c r="E227" s="95">
        <v>3.8126361655773421E-3</v>
      </c>
      <c r="F227" s="95">
        <v>2.050020500205002E-3</v>
      </c>
    </row>
    <row r="228" spans="1:8" s="47" customFormat="1" x14ac:dyDescent="0.2">
      <c r="B228" s="147" t="s">
        <v>509</v>
      </c>
      <c r="C228" s="95">
        <v>9.7613882863340565E-3</v>
      </c>
      <c r="D228" s="95">
        <v>1.6820857863751051E-3</v>
      </c>
      <c r="E228" s="95">
        <v>4.9019607843137254E-3</v>
      </c>
      <c r="F228" s="95">
        <v>3.6900369003690036E-3</v>
      </c>
    </row>
    <row r="229" spans="1:8" s="47" customFormat="1" x14ac:dyDescent="0.2">
      <c r="B229" s="147" t="s">
        <v>124</v>
      </c>
      <c r="C229" s="95">
        <v>4.9891540130151846E-2</v>
      </c>
      <c r="D229" s="95">
        <v>5.298570227081581E-2</v>
      </c>
      <c r="E229" s="95">
        <v>5.501089324618736E-2</v>
      </c>
      <c r="F229" s="95">
        <v>6.0270602706027063E-2</v>
      </c>
    </row>
    <row r="231" spans="1:8" s="79" customFormat="1" ht="33.75" x14ac:dyDescent="0.2">
      <c r="A231" s="143"/>
      <c r="B231" s="369" t="s">
        <v>714</v>
      </c>
      <c r="C231" s="369"/>
      <c r="D231" s="369"/>
      <c r="E231" s="369"/>
      <c r="F231" s="369"/>
      <c r="G231" s="125"/>
    </row>
    <row r="232" spans="1:8" s="84" customFormat="1" ht="39.950000000000003" customHeight="1" x14ac:dyDescent="0.35">
      <c r="A232" s="4"/>
      <c r="B232" s="373" t="s">
        <v>730</v>
      </c>
      <c r="C232" s="373"/>
      <c r="D232" s="373"/>
      <c r="E232" s="373"/>
      <c r="F232" s="373"/>
    </row>
    <row r="233" spans="1:8" s="84" customFormat="1" ht="91.5" customHeight="1" x14ac:dyDescent="0.2">
      <c r="B233" s="372" t="s">
        <v>729</v>
      </c>
      <c r="C233" s="372"/>
      <c r="D233" s="372"/>
      <c r="E233" s="372"/>
      <c r="F233" s="372"/>
      <c r="G233" s="372"/>
    </row>
    <row r="234" spans="1:8" s="102" customFormat="1" x14ac:dyDescent="0.2">
      <c r="B234" s="84"/>
      <c r="C234" s="105"/>
      <c r="D234" s="105"/>
      <c r="E234" s="105"/>
      <c r="F234" s="105"/>
      <c r="G234" s="105"/>
      <c r="H234" s="105"/>
    </row>
    <row r="235" spans="1:8" s="102" customFormat="1" ht="63.75" x14ac:dyDescent="0.2">
      <c r="B235" s="152" t="s">
        <v>685</v>
      </c>
      <c r="C235" s="109" t="s">
        <v>687</v>
      </c>
      <c r="D235" s="109" t="s">
        <v>688</v>
      </c>
      <c r="E235" s="109" t="s">
        <v>689</v>
      </c>
      <c r="F235" s="109" t="s">
        <v>723</v>
      </c>
      <c r="G235" s="105"/>
      <c r="H235" s="105"/>
    </row>
    <row r="236" spans="1:8" s="102" customFormat="1" x14ac:dyDescent="0.2">
      <c r="B236" s="153" t="s">
        <v>680</v>
      </c>
      <c r="C236" s="63">
        <v>1500</v>
      </c>
      <c r="D236" s="63">
        <v>1600</v>
      </c>
      <c r="E236" s="110">
        <v>1200</v>
      </c>
      <c r="F236" s="149">
        <f>1-(E236/C236)</f>
        <v>0.19999999999999996</v>
      </c>
      <c r="G236" s="105"/>
      <c r="H236" s="105"/>
    </row>
    <row r="237" spans="1:8" s="102" customFormat="1" x14ac:dyDescent="0.2">
      <c r="B237" s="153" t="s">
        <v>330</v>
      </c>
      <c r="C237" s="63">
        <v>1500</v>
      </c>
      <c r="D237" s="63">
        <v>1600</v>
      </c>
      <c r="E237" s="110">
        <v>1200</v>
      </c>
      <c r="F237" s="149">
        <f t="shared" ref="F237:F245" si="0">1-(E237/C237)</f>
        <v>0.19999999999999996</v>
      </c>
      <c r="G237" s="105"/>
      <c r="H237" s="105"/>
    </row>
    <row r="238" spans="1:8" s="102" customFormat="1" x14ac:dyDescent="0.2">
      <c r="B238" s="153" t="s">
        <v>681</v>
      </c>
      <c r="C238" s="63">
        <v>1700</v>
      </c>
      <c r="D238" s="63">
        <v>1800</v>
      </c>
      <c r="E238" s="110">
        <v>1241.2883999999999</v>
      </c>
      <c r="F238" s="149">
        <f t="shared" si="0"/>
        <v>0.26983035294117652</v>
      </c>
      <c r="G238" s="105"/>
      <c r="H238" s="105"/>
    </row>
    <row r="239" spans="1:8" s="102" customFormat="1" x14ac:dyDescent="0.2">
      <c r="B239" s="153" t="s">
        <v>14</v>
      </c>
      <c r="C239" s="63">
        <v>1800</v>
      </c>
      <c r="D239" s="63">
        <v>2000</v>
      </c>
      <c r="E239" s="110">
        <v>1322.48</v>
      </c>
      <c r="F239" s="149">
        <f t="shared" si="0"/>
        <v>0.26528888888888891</v>
      </c>
      <c r="G239" s="105"/>
      <c r="H239" s="105"/>
    </row>
    <row r="240" spans="1:8" s="102" customFormat="1" x14ac:dyDescent="0.2">
      <c r="B240" s="153" t="s">
        <v>682</v>
      </c>
      <c r="C240" s="63">
        <v>2000</v>
      </c>
      <c r="D240" s="63">
        <v>2000</v>
      </c>
      <c r="E240" s="110">
        <v>1431.76</v>
      </c>
      <c r="F240" s="149">
        <f t="shared" si="0"/>
        <v>0.28412000000000004</v>
      </c>
      <c r="G240" s="105"/>
      <c r="H240" s="105"/>
    </row>
    <row r="241" spans="1:8" s="102" customFormat="1" x14ac:dyDescent="0.2">
      <c r="B241" s="153" t="s">
        <v>13</v>
      </c>
      <c r="C241" s="63">
        <v>2000</v>
      </c>
      <c r="D241" s="63">
        <v>2000</v>
      </c>
      <c r="E241" s="110">
        <v>1500</v>
      </c>
      <c r="F241" s="149">
        <f t="shared" si="0"/>
        <v>0.25</v>
      </c>
      <c r="G241" s="105"/>
      <c r="H241" s="105"/>
    </row>
    <row r="242" spans="1:8" s="102" customFormat="1" x14ac:dyDescent="0.2">
      <c r="B242" s="153" t="s">
        <v>683</v>
      </c>
      <c r="C242" s="63">
        <v>2000</v>
      </c>
      <c r="D242" s="63">
        <v>2000</v>
      </c>
      <c r="E242" s="110">
        <v>1513.1220000000001</v>
      </c>
      <c r="F242" s="149">
        <f t="shared" si="0"/>
        <v>0.24343899999999996</v>
      </c>
      <c r="G242" s="105"/>
      <c r="H242" s="105"/>
    </row>
    <row r="243" spans="1:8" s="102" customFormat="1" x14ac:dyDescent="0.2">
      <c r="B243" s="153" t="s">
        <v>12</v>
      </c>
      <c r="C243" s="63">
        <v>2100</v>
      </c>
      <c r="D243" s="63">
        <v>2300</v>
      </c>
      <c r="E243" s="110">
        <v>1619.52</v>
      </c>
      <c r="F243" s="149">
        <f t="shared" si="0"/>
        <v>0.2288</v>
      </c>
      <c r="G243" s="105"/>
      <c r="H243" s="105"/>
    </row>
    <row r="244" spans="1:8" s="102" customFormat="1" x14ac:dyDescent="0.2">
      <c r="B244" s="153" t="s">
        <v>684</v>
      </c>
      <c r="C244" s="63">
        <v>2100</v>
      </c>
      <c r="D244" s="63">
        <v>2300</v>
      </c>
      <c r="E244" s="110">
        <v>1570.0756000000001</v>
      </c>
      <c r="F244" s="149">
        <f t="shared" si="0"/>
        <v>0.25234495238095234</v>
      </c>
      <c r="G244" s="105"/>
      <c r="H244" s="105"/>
    </row>
    <row r="245" spans="1:8" s="102" customFormat="1" x14ac:dyDescent="0.2">
      <c r="B245" s="153" t="s">
        <v>11</v>
      </c>
      <c r="C245" s="63">
        <v>2000</v>
      </c>
      <c r="D245" s="63">
        <v>2200</v>
      </c>
      <c r="E245" s="110">
        <v>1639.9375200000002</v>
      </c>
      <c r="F245" s="149">
        <f t="shared" si="0"/>
        <v>0.18003123999999993</v>
      </c>
      <c r="G245" s="105"/>
      <c r="H245" s="105"/>
    </row>
    <row r="246" spans="1:8" s="102" customFormat="1" x14ac:dyDescent="0.2">
      <c r="B246" s="4"/>
      <c r="C246" s="4"/>
      <c r="D246" s="4"/>
      <c r="E246" s="111"/>
      <c r="F246" s="105"/>
      <c r="G246" s="105"/>
      <c r="H246" s="105"/>
    </row>
    <row r="247" spans="1:8" s="102" customFormat="1" ht="193.5" customHeight="1" x14ac:dyDescent="0.2">
      <c r="B247" s="84"/>
      <c r="C247" s="105"/>
      <c r="D247" s="105"/>
      <c r="E247" s="105"/>
      <c r="F247" s="105"/>
      <c r="G247" s="105"/>
      <c r="H247" s="105"/>
    </row>
    <row r="248" spans="1:8" x14ac:dyDescent="0.2">
      <c r="C248" s="104"/>
      <c r="D248" s="104"/>
      <c r="E248" s="22"/>
      <c r="F248" s="104"/>
      <c r="G248" s="104"/>
      <c r="H248" s="104"/>
    </row>
    <row r="249" spans="1:8" s="84" customFormat="1" ht="48.75" customHeight="1" x14ac:dyDescent="0.2">
      <c r="A249" s="4"/>
      <c r="B249" s="368" t="s">
        <v>724</v>
      </c>
      <c r="C249" s="368"/>
      <c r="D249" s="368"/>
      <c r="E249" s="368"/>
      <c r="F249" s="368"/>
      <c r="G249" s="368"/>
    </row>
    <row r="250" spans="1:8" s="102" customFormat="1" ht="25.5" x14ac:dyDescent="0.2">
      <c r="B250" s="151" t="s">
        <v>686</v>
      </c>
      <c r="C250" s="35" t="s">
        <v>11</v>
      </c>
      <c r="D250" s="144" t="s">
        <v>12</v>
      </c>
      <c r="E250" s="144" t="s">
        <v>13</v>
      </c>
      <c r="F250" s="109" t="s">
        <v>14</v>
      </c>
    </row>
    <row r="251" spans="1:8" s="102" customFormat="1" x14ac:dyDescent="0.2">
      <c r="B251" s="150" t="s">
        <v>460</v>
      </c>
      <c r="C251" s="107">
        <v>0.26902497027348393</v>
      </c>
      <c r="D251" s="108">
        <v>0.27813634530052439</v>
      </c>
      <c r="E251" s="108">
        <v>0.26836801040312092</v>
      </c>
      <c r="F251" s="108">
        <v>0.22007499278915488</v>
      </c>
    </row>
    <row r="252" spans="1:8" s="102" customFormat="1" x14ac:dyDescent="0.2">
      <c r="B252" s="150" t="s">
        <v>461</v>
      </c>
      <c r="C252" s="107">
        <v>0.37009512485136742</v>
      </c>
      <c r="D252" s="108">
        <v>0.39350544574425173</v>
      </c>
      <c r="E252" s="108">
        <v>0.38036410923276981</v>
      </c>
      <c r="F252" s="108">
        <v>0.39501009518315544</v>
      </c>
    </row>
    <row r="253" spans="1:8" s="102" customFormat="1" x14ac:dyDescent="0.2">
      <c r="B253" s="150" t="s">
        <v>117</v>
      </c>
      <c r="C253" s="107">
        <v>0.16676575505350774</v>
      </c>
      <c r="D253" s="108">
        <v>0.1645824929407019</v>
      </c>
      <c r="E253" s="108">
        <v>0.17701560468140443</v>
      </c>
      <c r="F253" s="108">
        <v>0.18474185174502453</v>
      </c>
    </row>
    <row r="254" spans="1:8" s="102" customFormat="1" x14ac:dyDescent="0.2">
      <c r="B254" s="150" t="s">
        <v>462</v>
      </c>
      <c r="C254" s="107">
        <v>0.15309155766944113</v>
      </c>
      <c r="D254" s="108">
        <v>0.13977410246066962</v>
      </c>
      <c r="E254" s="108">
        <v>0.14223016905071523</v>
      </c>
      <c r="F254" s="108">
        <v>0.16354196711854629</v>
      </c>
    </row>
    <row r="255" spans="1:8" s="102" customFormat="1" x14ac:dyDescent="0.2">
      <c r="B255" s="150" t="s">
        <v>463</v>
      </c>
      <c r="C255" s="107">
        <v>4.1022592152199763E-2</v>
      </c>
      <c r="D255" s="108">
        <v>2.4001613553852361E-2</v>
      </c>
      <c r="E255" s="108">
        <v>3.2022106631989594E-2</v>
      </c>
      <c r="F255" s="108">
        <v>3.6631093164118833E-2</v>
      </c>
    </row>
  </sheetData>
  <mergeCells count="60">
    <mergeCell ref="B127:C127"/>
    <mergeCell ref="B220:F220"/>
    <mergeCell ref="B170:G170"/>
    <mergeCell ref="B152:G152"/>
    <mergeCell ref="B200:F200"/>
    <mergeCell ref="B198:F198"/>
    <mergeCell ref="B211:F211"/>
    <mergeCell ref="B153:B154"/>
    <mergeCell ref="C153:F153"/>
    <mergeCell ref="B189:G189"/>
    <mergeCell ref="B187:F187"/>
    <mergeCell ref="B212:G212"/>
    <mergeCell ref="B169:G169"/>
    <mergeCell ref="B150:F150"/>
    <mergeCell ref="B133:C133"/>
    <mergeCell ref="B137:G137"/>
    <mergeCell ref="B84:G84"/>
    <mergeCell ref="B125:C125"/>
    <mergeCell ref="B126:C126"/>
    <mergeCell ref="B83:G83"/>
    <mergeCell ref="B82:F82"/>
    <mergeCell ref="B122:G122"/>
    <mergeCell ref="B95:G95"/>
    <mergeCell ref="B109:G109"/>
    <mergeCell ref="B123:C123"/>
    <mergeCell ref="B124:C124"/>
    <mergeCell ref="B47:G47"/>
    <mergeCell ref="B62:G62"/>
    <mergeCell ref="B48:C48"/>
    <mergeCell ref="B49:C49"/>
    <mergeCell ref="B50:C50"/>
    <mergeCell ref="B51:C51"/>
    <mergeCell ref="B52:C52"/>
    <mergeCell ref="B53:C53"/>
    <mergeCell ref="B54:C54"/>
    <mergeCell ref="B55:C55"/>
    <mergeCell ref="B56:C56"/>
    <mergeCell ref="B57:C57"/>
    <mergeCell ref="B58:C58"/>
    <mergeCell ref="B59:C59"/>
    <mergeCell ref="B4:F4"/>
    <mergeCell ref="B19:G19"/>
    <mergeCell ref="B33:G33"/>
    <mergeCell ref="B8:F8"/>
    <mergeCell ref="B5:F5"/>
    <mergeCell ref="B18:G18"/>
    <mergeCell ref="B7:G7"/>
    <mergeCell ref="B171:G171"/>
    <mergeCell ref="B128:C128"/>
    <mergeCell ref="B129:C129"/>
    <mergeCell ref="B130:C130"/>
    <mergeCell ref="B131:C131"/>
    <mergeCell ref="B132:C132"/>
    <mergeCell ref="B249:G249"/>
    <mergeCell ref="B231:F231"/>
    <mergeCell ref="B188:G188"/>
    <mergeCell ref="B190:G190"/>
    <mergeCell ref="B199:G199"/>
    <mergeCell ref="B232:F232"/>
    <mergeCell ref="B233:G233"/>
  </mergeCells>
  <conditionalFormatting sqref="B112:F119">
    <cfRule type="dataBar" priority="14">
      <dataBar>
        <cfvo type="min"/>
        <cfvo type="max"/>
        <color rgb="FF63C384"/>
      </dataBar>
      <extLst>
        <ext xmlns:x14="http://schemas.microsoft.com/office/spreadsheetml/2009/9/main" uri="{B025F937-C7B1-47D3-B67F-A62EFF666E3E}">
          <x14:id>{53E1B291-89CC-4EB9-9D52-5A9542584FA6}</x14:id>
        </ext>
      </extLst>
    </cfRule>
  </conditionalFormatting>
  <conditionalFormatting sqref="C173:D176">
    <cfRule type="dataBar" priority="11">
      <dataBar>
        <cfvo type="min"/>
        <cfvo type="max"/>
        <color rgb="FF63C384"/>
      </dataBar>
      <extLst>
        <ext xmlns:x14="http://schemas.microsoft.com/office/spreadsheetml/2009/9/main" uri="{B025F937-C7B1-47D3-B67F-A62EFF666E3E}">
          <x14:id>{98A11A74-1578-4D73-B4E0-BB0A31F65236}</x14:id>
        </ext>
      </extLst>
    </cfRule>
  </conditionalFormatting>
  <conditionalFormatting sqref="C179:D182">
    <cfRule type="dataBar" priority="10">
      <dataBar>
        <cfvo type="min"/>
        <cfvo type="max"/>
        <color rgb="FF63C384"/>
      </dataBar>
      <extLst>
        <ext xmlns:x14="http://schemas.microsoft.com/office/spreadsheetml/2009/9/main" uri="{B025F937-C7B1-47D3-B67F-A62EFF666E3E}">
          <x14:id>{446194C5-F2A2-4E6B-B0EE-1ABE6C50028B}</x14:id>
        </ext>
      </extLst>
    </cfRule>
  </conditionalFormatting>
  <conditionalFormatting sqref="C183:D184">
    <cfRule type="colorScale" priority="218">
      <colorScale>
        <cfvo type="min"/>
        <cfvo type="max"/>
        <color rgb="FFFCFCFF"/>
        <color rgb="FF63BE7B"/>
      </colorScale>
    </cfRule>
  </conditionalFormatting>
  <conditionalFormatting sqref="C10:F13">
    <cfRule type="dataBar" priority="23">
      <dataBar>
        <cfvo type="min"/>
        <cfvo type="max"/>
        <color rgb="FF63C384"/>
      </dataBar>
      <extLst>
        <ext xmlns:x14="http://schemas.microsoft.com/office/spreadsheetml/2009/9/main" uri="{B025F937-C7B1-47D3-B67F-A62EFF666E3E}">
          <x14:id>{4A1C880A-7ED6-47BC-ACA0-25FD18C8D466}</x14:id>
        </ext>
      </extLst>
    </cfRule>
  </conditionalFormatting>
  <conditionalFormatting sqref="C21:F26 C28:F31 C27">
    <cfRule type="dataBar" priority="22">
      <dataBar>
        <cfvo type="min"/>
        <cfvo type="max"/>
        <color rgb="FF63C384"/>
      </dataBar>
      <extLst>
        <ext xmlns:x14="http://schemas.microsoft.com/office/spreadsheetml/2009/9/main" uri="{B025F937-C7B1-47D3-B67F-A62EFF666E3E}">
          <x14:id>{3DCB7DFB-9E35-4150-B7F1-4770BF0E91F2}</x14:id>
        </ext>
      </extLst>
    </cfRule>
  </conditionalFormatting>
  <conditionalFormatting sqref="C35:F44">
    <cfRule type="dataBar" priority="21">
      <dataBar>
        <cfvo type="min"/>
        <cfvo type="max"/>
        <color rgb="FF63C384"/>
      </dataBar>
      <extLst>
        <ext xmlns:x14="http://schemas.microsoft.com/office/spreadsheetml/2009/9/main" uri="{B025F937-C7B1-47D3-B67F-A62EFF666E3E}">
          <x14:id>{938379E6-2F8D-42C4-80D2-91E3CBE27436}</x14:id>
        </ext>
      </extLst>
    </cfRule>
  </conditionalFormatting>
  <conditionalFormatting sqref="C45:F45">
    <cfRule type="colorScale" priority="66">
      <colorScale>
        <cfvo type="min"/>
        <cfvo type="max"/>
        <color rgb="FFFCFCFF"/>
        <color rgb="FF63BE7B"/>
      </colorScale>
    </cfRule>
  </conditionalFormatting>
  <conditionalFormatting sqref="C87:F90">
    <cfRule type="dataBar" priority="17">
      <dataBar>
        <cfvo type="min"/>
        <cfvo type="max"/>
        <color rgb="FF63C384"/>
      </dataBar>
      <extLst>
        <ext xmlns:x14="http://schemas.microsoft.com/office/spreadsheetml/2009/9/main" uri="{B025F937-C7B1-47D3-B67F-A62EFF666E3E}">
          <x14:id>{20B74ABB-AEB8-4187-9A61-8A135C04A456}</x14:id>
        </ext>
      </extLst>
    </cfRule>
  </conditionalFormatting>
  <conditionalFormatting sqref="C91:F91">
    <cfRule type="colorScale" priority="63">
      <colorScale>
        <cfvo type="min"/>
        <cfvo type="max"/>
        <color rgb="FFFCFCFF"/>
        <color rgb="FF63BE7B"/>
      </colorScale>
    </cfRule>
  </conditionalFormatting>
  <conditionalFormatting sqref="C97:F101">
    <cfRule type="dataBar" priority="16">
      <dataBar>
        <cfvo type="min"/>
        <cfvo type="max"/>
        <color rgb="FF63C384"/>
      </dataBar>
      <extLst>
        <ext xmlns:x14="http://schemas.microsoft.com/office/spreadsheetml/2009/9/main" uri="{B025F937-C7B1-47D3-B67F-A62EFF666E3E}">
          <x14:id>{BF7C11CA-DF67-4637-9DD9-4F5045985BA9}</x14:id>
        </ext>
      </extLst>
    </cfRule>
  </conditionalFormatting>
  <conditionalFormatting sqref="C104:F106">
    <cfRule type="dataBar" priority="15">
      <dataBar>
        <cfvo type="min"/>
        <cfvo type="max"/>
        <color rgb="FF63C384"/>
      </dataBar>
      <extLst>
        <ext xmlns:x14="http://schemas.microsoft.com/office/spreadsheetml/2009/9/main" uri="{B025F937-C7B1-47D3-B67F-A62EFF666E3E}">
          <x14:id>{D0BB43B2-BD4E-42FF-A3AF-77A6FFBC7D64}</x14:id>
        </ext>
      </extLst>
    </cfRule>
  </conditionalFormatting>
  <conditionalFormatting sqref="C155:F167">
    <cfRule type="dataBar" priority="12">
      <dataBar>
        <cfvo type="min"/>
        <cfvo type="max"/>
        <color rgb="FF63C384"/>
      </dataBar>
      <extLst>
        <ext xmlns:x14="http://schemas.microsoft.com/office/spreadsheetml/2009/9/main" uri="{B025F937-C7B1-47D3-B67F-A62EFF666E3E}">
          <x14:id>{E260B505-88E2-4534-975B-1C4E28B78031}</x14:id>
        </ext>
      </extLst>
    </cfRule>
  </conditionalFormatting>
  <conditionalFormatting sqref="C191:F191">
    <cfRule type="colorScale" priority="37">
      <colorScale>
        <cfvo type="min"/>
        <cfvo type="max"/>
        <color rgb="FFFCFCFF"/>
        <color rgb="FF63BE7B"/>
      </colorScale>
    </cfRule>
  </conditionalFormatting>
  <conditionalFormatting sqref="C192:F196">
    <cfRule type="dataBar" priority="9">
      <dataBar>
        <cfvo type="min"/>
        <cfvo type="max"/>
        <color rgb="FF638EC6"/>
      </dataBar>
      <extLst>
        <ext xmlns:x14="http://schemas.microsoft.com/office/spreadsheetml/2009/9/main" uri="{B025F937-C7B1-47D3-B67F-A62EFF666E3E}">
          <x14:id>{346613CE-BF74-474F-973B-4A6B312F7CA8}</x14:id>
        </ext>
      </extLst>
    </cfRule>
  </conditionalFormatting>
  <conditionalFormatting sqref="C202:F209">
    <cfRule type="dataBar" priority="8">
      <dataBar>
        <cfvo type="min"/>
        <cfvo type="max"/>
        <color rgb="FF638EC6"/>
      </dataBar>
      <extLst>
        <ext xmlns:x14="http://schemas.microsoft.com/office/spreadsheetml/2009/9/main" uri="{B025F937-C7B1-47D3-B67F-A62EFF666E3E}">
          <x14:id>{26F0C9A0-F5C7-45DC-B699-5531BD2C463B}</x14:id>
        </ext>
      </extLst>
    </cfRule>
  </conditionalFormatting>
  <conditionalFormatting sqref="C214:F217">
    <cfRule type="dataBar" priority="3">
      <dataBar>
        <cfvo type="min"/>
        <cfvo type="max"/>
        <color rgb="FF638EC6"/>
      </dataBar>
      <extLst>
        <ext xmlns:x14="http://schemas.microsoft.com/office/spreadsheetml/2009/9/main" uri="{B025F937-C7B1-47D3-B67F-A62EFF666E3E}">
          <x14:id>{676515EA-91CD-4340-A37A-30127DF91E62}</x14:id>
        </ext>
      </extLst>
    </cfRule>
  </conditionalFormatting>
  <conditionalFormatting sqref="C222:F229">
    <cfRule type="dataBar" priority="2">
      <dataBar>
        <cfvo type="min"/>
        <cfvo type="max"/>
        <color rgb="FF638EC6"/>
      </dataBar>
      <extLst>
        <ext xmlns:x14="http://schemas.microsoft.com/office/spreadsheetml/2009/9/main" uri="{B025F937-C7B1-47D3-B67F-A62EFF666E3E}">
          <x14:id>{2789C004-2C7B-450A-AF39-28FDF6601423}</x14:id>
        </ext>
      </extLst>
    </cfRule>
  </conditionalFormatting>
  <conditionalFormatting sqref="C250:F250">
    <cfRule type="colorScale" priority="27">
      <colorScale>
        <cfvo type="min"/>
        <cfvo type="max"/>
        <color rgb="FFFCFCFF"/>
        <color rgb="FF63BE7B"/>
      </colorScale>
    </cfRule>
  </conditionalFormatting>
  <conditionalFormatting sqref="C251:F255">
    <cfRule type="dataBar" priority="1">
      <dataBar>
        <cfvo type="min"/>
        <cfvo type="max"/>
        <color rgb="FF638EC6"/>
      </dataBar>
      <extLst>
        <ext xmlns:x14="http://schemas.microsoft.com/office/spreadsheetml/2009/9/main" uri="{B025F937-C7B1-47D3-B67F-A62EFF666E3E}">
          <x14:id>{238EE436-BD0B-4C08-9218-A19B02CE3C91}</x14:id>
        </ext>
      </extLst>
    </cfRule>
  </conditionalFormatting>
  <conditionalFormatting sqref="C64:G73">
    <cfRule type="colorScale" priority="196">
      <colorScale>
        <cfvo type="min"/>
        <cfvo type="max"/>
        <color rgb="FFFCFCFF"/>
        <color rgb="FF63BE7B"/>
      </colorScale>
    </cfRule>
  </conditionalFormatting>
  <conditionalFormatting sqref="C76:G80">
    <cfRule type="colorScale" priority="198">
      <colorScale>
        <cfvo type="min"/>
        <cfvo type="max"/>
        <color rgb="FFFCFCFF"/>
        <color rgb="FF63BE7B"/>
      </colorScale>
    </cfRule>
  </conditionalFormatting>
  <conditionalFormatting sqref="C139:G148">
    <cfRule type="colorScale" priority="199">
      <colorScale>
        <cfvo type="min"/>
        <cfvo type="max"/>
        <color rgb="FFFCFCFF"/>
        <color rgb="FF63BE7B"/>
      </colorScale>
    </cfRule>
  </conditionalFormatting>
  <conditionalFormatting sqref="C234:H247 B251:C255">
    <cfRule type="containsText" dxfId="4" priority="31" operator="containsText" text="2023">
      <formula>NOT(ISERROR(SEARCH("2023",B234)))</formula>
    </cfRule>
  </conditionalFormatting>
  <conditionalFormatting sqref="D49:F59">
    <cfRule type="dataBar" priority="20">
      <dataBar>
        <cfvo type="min"/>
        <cfvo type="max"/>
        <color rgb="FF63C384"/>
      </dataBar>
      <extLst>
        <ext xmlns:x14="http://schemas.microsoft.com/office/spreadsheetml/2009/9/main" uri="{B025F937-C7B1-47D3-B67F-A62EFF666E3E}">
          <x14:id>{4E3C4EDC-C96F-41C6-A9F2-C029E563D5D4}</x14:id>
        </ext>
      </extLst>
    </cfRule>
  </conditionalFormatting>
  <conditionalFormatting sqref="D124:G134">
    <cfRule type="dataBar" priority="13">
      <dataBar>
        <cfvo type="min"/>
        <cfvo type="max"/>
        <color rgb="FF63C384"/>
      </dataBar>
      <extLst>
        <ext xmlns:x14="http://schemas.microsoft.com/office/spreadsheetml/2009/9/main" uri="{B025F937-C7B1-47D3-B67F-A62EFF666E3E}">
          <x14:id>{DB93526D-85C2-40BE-AEF4-50094A01D9BA}</x14:id>
        </ext>
      </extLst>
    </cfRule>
  </conditionalFormatting>
  <conditionalFormatting sqref="F17:G17 H14:H16 E14:E16">
    <cfRule type="colorScale" priority="139">
      <colorScale>
        <cfvo type="min"/>
        <cfvo type="max"/>
        <color rgb="FFFCFCFF"/>
        <color rgb="FF63BE7B"/>
      </colorScale>
    </cfRule>
  </conditionalFormatting>
  <conditionalFormatting sqref="G201:I210">
    <cfRule type="colorScale" priority="232">
      <colorScale>
        <cfvo type="min"/>
        <cfvo type="max"/>
        <color rgb="FFFCFCFF"/>
        <color rgb="FF63BE7B"/>
      </colorScale>
    </cfRule>
  </conditionalFormatting>
  <conditionalFormatting sqref="H11:H13 I17 J14:J16">
    <cfRule type="colorScale" priority="166">
      <colorScale>
        <cfvo type="min"/>
        <cfvo type="max"/>
        <color rgb="FFFCFCFF"/>
        <color rgb="FF63BE7B"/>
      </colorScale>
    </cfRule>
  </conditionalFormatting>
  <conditionalFormatting sqref="H90:H91">
    <cfRule type="colorScale" priority="188">
      <colorScale>
        <cfvo type="min"/>
        <cfvo type="max"/>
        <color rgb="FFFCFCFF"/>
        <color rgb="FF63BE7B"/>
      </colorScale>
    </cfRule>
  </conditionalFormatting>
  <conditionalFormatting sqref="H92:H93 E92:E93">
    <cfRule type="colorScale" priority="18">
      <colorScale>
        <cfvo type="min"/>
        <cfvo type="max"/>
        <color rgb="FFFCFCFF"/>
        <color rgb="FF63BE7B"/>
      </colorScale>
    </cfRule>
  </conditionalFormatting>
  <conditionalFormatting sqref="H197 E197">
    <cfRule type="colorScale" priority="6">
      <colorScale>
        <cfvo type="min"/>
        <cfvo type="max"/>
        <color rgb="FFFCFCFF"/>
        <color rgb="FF63BE7B"/>
      </colorScale>
    </cfRule>
  </conditionalFormatting>
  <conditionalFormatting sqref="H219 E219">
    <cfRule type="colorScale" priority="4">
      <colorScale>
        <cfvo type="min"/>
        <cfvo type="max"/>
        <color rgb="FFFCFCFF"/>
        <color rgb="FF63BE7B"/>
      </colorScale>
    </cfRule>
  </conditionalFormatting>
  <conditionalFormatting sqref="H76:J80">
    <cfRule type="colorScale" priority="197">
      <colorScale>
        <cfvo type="min"/>
        <cfvo type="max"/>
        <color rgb="FFFFEF9C"/>
        <color rgb="FF63BE7B"/>
      </colorScale>
    </cfRule>
  </conditionalFormatting>
  <conditionalFormatting sqref="I194:M196 H192:L193">
    <cfRule type="colorScale" priority="227">
      <colorScale>
        <cfvo type="min"/>
        <cfvo type="max"/>
        <color rgb="FFFCFCFF"/>
        <color rgb="FF63BE7B"/>
      </colorScale>
    </cfRule>
  </conditionalFormatting>
  <conditionalFormatting sqref="J92:J93">
    <cfRule type="colorScale" priority="19">
      <colorScale>
        <cfvo type="min"/>
        <cfvo type="max"/>
        <color rgb="FFFCFCFF"/>
        <color rgb="FF63BE7B"/>
      </colorScale>
    </cfRule>
  </conditionalFormatting>
  <conditionalFormatting sqref="J197">
    <cfRule type="colorScale" priority="7">
      <colorScale>
        <cfvo type="min"/>
        <cfvo type="max"/>
        <color rgb="FFFCFCFF"/>
        <color rgb="FF63BE7B"/>
      </colorScale>
    </cfRule>
  </conditionalFormatting>
  <conditionalFormatting sqref="J219">
    <cfRule type="colorScale" priority="5">
      <colorScale>
        <cfvo type="min"/>
        <cfvo type="max"/>
        <color rgb="FFFCFCFF"/>
        <color rgb="FF63BE7B"/>
      </colorScale>
    </cfRule>
  </conditionalFormatting>
  <conditionalFormatting sqref="P171:AB171 M156:W167 X168:AJ168">
    <cfRule type="colorScale" priority="209">
      <colorScale>
        <cfvo type="min"/>
        <cfvo type="percentile" val="50"/>
        <cfvo type="max"/>
        <color rgb="FFF8696B"/>
        <color rgb="FFFCFCFF"/>
        <color rgb="FF5A8AC6"/>
      </colorScale>
    </cfRule>
  </conditionalFormatting>
  <conditionalFormatting sqref="S194:W196 R192:V193">
    <cfRule type="colorScale" priority="228">
      <colorScale>
        <cfvo type="min"/>
        <cfvo type="max"/>
        <color rgb="FFFCFCFF"/>
        <color rgb="FF63BE7B"/>
      </colorScale>
    </cfRule>
  </conditionalFormatting>
  <conditionalFormatting sqref="X194:AB196 W192:AA193">
    <cfRule type="colorScale" priority="229">
      <colorScale>
        <cfvo type="min"/>
        <cfvo type="max"/>
        <color rgb="FFFCFCFF"/>
        <color rgb="FF63BE7B"/>
      </colorScale>
    </cfRule>
  </conditionalFormatting>
  <conditionalFormatting sqref="AH155:AH167">
    <cfRule type="colorScale" priority="152">
      <colorScale>
        <cfvo type="min"/>
        <cfvo type="max"/>
        <color rgb="FFFCFCFF"/>
        <color rgb="FF63BE7B"/>
      </colorScale>
    </cfRule>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&amp;L&amp;8&amp;K00-047Palgainfo Agentuuri ja tööportaali CVKeskus.ee küsitlused&amp;R&amp;8&amp;K00-046&amp;P</oddFooter>
  </headerFooter>
  <rowBreaks count="6" manualBreakCount="6">
    <brk id="31" max="7" man="1"/>
    <brk id="81" max="7" man="1"/>
    <brk id="107" max="7" man="1"/>
    <brk id="149" max="7" man="1"/>
    <brk id="183" max="16383" man="1"/>
    <brk id="219" max="7"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53E1B291-89CC-4EB9-9D52-5A9542584FA6}">
            <x14:dataBar minLength="0" maxLength="100" border="1" negativeBarBorderColorSameAsPositive="0">
              <x14:cfvo type="autoMin"/>
              <x14:cfvo type="autoMax"/>
              <x14:borderColor rgb="FF63C384"/>
              <x14:negativeFillColor rgb="FFFF0000"/>
              <x14:negativeBorderColor rgb="FFFF0000"/>
              <x14:axisColor rgb="FF000000"/>
            </x14:dataBar>
          </x14:cfRule>
          <xm:sqref>B112:F119</xm:sqref>
        </x14:conditionalFormatting>
        <x14:conditionalFormatting xmlns:xm="http://schemas.microsoft.com/office/excel/2006/main">
          <x14:cfRule type="dataBar" id="{98A11A74-1578-4D73-B4E0-BB0A31F65236}">
            <x14:dataBar minLength="0" maxLength="100" border="1" negativeBarBorderColorSameAsPositive="0">
              <x14:cfvo type="autoMin"/>
              <x14:cfvo type="autoMax"/>
              <x14:borderColor rgb="FF63C384"/>
              <x14:negativeFillColor rgb="FFFF0000"/>
              <x14:negativeBorderColor rgb="FFFF0000"/>
              <x14:axisColor rgb="FF000000"/>
            </x14:dataBar>
          </x14:cfRule>
          <xm:sqref>C173:D176</xm:sqref>
        </x14:conditionalFormatting>
        <x14:conditionalFormatting xmlns:xm="http://schemas.microsoft.com/office/excel/2006/main">
          <x14:cfRule type="dataBar" id="{446194C5-F2A2-4E6B-B0EE-1ABE6C50028B}">
            <x14:dataBar minLength="0" maxLength="100" border="1" negativeBarBorderColorSameAsPositive="0">
              <x14:cfvo type="autoMin"/>
              <x14:cfvo type="autoMax"/>
              <x14:borderColor rgb="FF63C384"/>
              <x14:negativeFillColor rgb="FFFF0000"/>
              <x14:negativeBorderColor rgb="FFFF0000"/>
              <x14:axisColor rgb="FF000000"/>
            </x14:dataBar>
          </x14:cfRule>
          <xm:sqref>C179:D182</xm:sqref>
        </x14:conditionalFormatting>
        <x14:conditionalFormatting xmlns:xm="http://schemas.microsoft.com/office/excel/2006/main">
          <x14:cfRule type="dataBar" id="{4A1C880A-7ED6-47BC-ACA0-25FD18C8D466}">
            <x14:dataBar minLength="0" maxLength="100" border="1" negativeBarBorderColorSameAsPositive="0">
              <x14:cfvo type="autoMin"/>
              <x14:cfvo type="autoMax"/>
              <x14:borderColor rgb="FF63C384"/>
              <x14:negativeFillColor rgb="FFFF0000"/>
              <x14:negativeBorderColor rgb="FFFF0000"/>
              <x14:axisColor rgb="FF000000"/>
            </x14:dataBar>
          </x14:cfRule>
          <xm:sqref>C10:F13</xm:sqref>
        </x14:conditionalFormatting>
        <x14:conditionalFormatting xmlns:xm="http://schemas.microsoft.com/office/excel/2006/main">
          <x14:cfRule type="dataBar" id="{3DCB7DFB-9E35-4150-B7F1-4770BF0E91F2}">
            <x14:dataBar minLength="0" maxLength="100" border="1" negativeBarBorderColorSameAsPositive="0">
              <x14:cfvo type="autoMin"/>
              <x14:cfvo type="autoMax"/>
              <x14:borderColor rgb="FF63C384"/>
              <x14:negativeFillColor rgb="FFFF0000"/>
              <x14:negativeBorderColor rgb="FFFF0000"/>
              <x14:axisColor rgb="FF000000"/>
            </x14:dataBar>
          </x14:cfRule>
          <xm:sqref>C21:F26 C28:F31 C27</xm:sqref>
        </x14:conditionalFormatting>
        <x14:conditionalFormatting xmlns:xm="http://schemas.microsoft.com/office/excel/2006/main">
          <x14:cfRule type="dataBar" id="{938379E6-2F8D-42C4-80D2-91E3CBE27436}">
            <x14:dataBar minLength="0" maxLength="100" border="1" negativeBarBorderColorSameAsPositive="0">
              <x14:cfvo type="autoMin"/>
              <x14:cfvo type="autoMax"/>
              <x14:borderColor rgb="FF63C384"/>
              <x14:negativeFillColor rgb="FFFF0000"/>
              <x14:negativeBorderColor rgb="FFFF0000"/>
              <x14:axisColor rgb="FF000000"/>
            </x14:dataBar>
          </x14:cfRule>
          <xm:sqref>C35:F44</xm:sqref>
        </x14:conditionalFormatting>
        <x14:conditionalFormatting xmlns:xm="http://schemas.microsoft.com/office/excel/2006/main">
          <x14:cfRule type="dataBar" id="{20B74ABB-AEB8-4187-9A61-8A135C04A456}">
            <x14:dataBar minLength="0" maxLength="100" border="1" negativeBarBorderColorSameAsPositive="0">
              <x14:cfvo type="autoMin"/>
              <x14:cfvo type="autoMax"/>
              <x14:borderColor rgb="FF63C384"/>
              <x14:negativeFillColor rgb="FFFF0000"/>
              <x14:negativeBorderColor rgb="FFFF0000"/>
              <x14:axisColor rgb="FF000000"/>
            </x14:dataBar>
          </x14:cfRule>
          <xm:sqref>C87:F90</xm:sqref>
        </x14:conditionalFormatting>
        <x14:conditionalFormatting xmlns:xm="http://schemas.microsoft.com/office/excel/2006/main">
          <x14:cfRule type="dataBar" id="{BF7C11CA-DF67-4637-9DD9-4F5045985BA9}">
            <x14:dataBar minLength="0" maxLength="100" border="1" negativeBarBorderColorSameAsPositive="0">
              <x14:cfvo type="autoMin"/>
              <x14:cfvo type="autoMax"/>
              <x14:borderColor rgb="FF63C384"/>
              <x14:negativeFillColor rgb="FFFF0000"/>
              <x14:negativeBorderColor rgb="FFFF0000"/>
              <x14:axisColor rgb="FF000000"/>
            </x14:dataBar>
          </x14:cfRule>
          <xm:sqref>C97:F101</xm:sqref>
        </x14:conditionalFormatting>
        <x14:conditionalFormatting xmlns:xm="http://schemas.microsoft.com/office/excel/2006/main">
          <x14:cfRule type="dataBar" id="{D0BB43B2-BD4E-42FF-A3AF-77A6FFBC7D64}">
            <x14:dataBar minLength="0" maxLength="100" border="1" negativeBarBorderColorSameAsPositive="0">
              <x14:cfvo type="autoMin"/>
              <x14:cfvo type="autoMax"/>
              <x14:borderColor rgb="FF63C384"/>
              <x14:negativeFillColor rgb="FFFF0000"/>
              <x14:negativeBorderColor rgb="FFFF0000"/>
              <x14:axisColor rgb="FF000000"/>
            </x14:dataBar>
          </x14:cfRule>
          <xm:sqref>C104:F106</xm:sqref>
        </x14:conditionalFormatting>
        <x14:conditionalFormatting xmlns:xm="http://schemas.microsoft.com/office/excel/2006/main">
          <x14:cfRule type="dataBar" id="{E260B505-88E2-4534-975B-1C4E28B78031}">
            <x14:dataBar minLength="0" maxLength="100" border="1" negativeBarBorderColorSameAsPositive="0">
              <x14:cfvo type="autoMin"/>
              <x14:cfvo type="autoMax"/>
              <x14:borderColor rgb="FF63C384"/>
              <x14:negativeFillColor rgb="FFFF0000"/>
              <x14:negativeBorderColor rgb="FFFF0000"/>
              <x14:axisColor rgb="FF000000"/>
            </x14:dataBar>
          </x14:cfRule>
          <xm:sqref>C155:F167</xm:sqref>
        </x14:conditionalFormatting>
        <x14:conditionalFormatting xmlns:xm="http://schemas.microsoft.com/office/excel/2006/main">
          <x14:cfRule type="dataBar" id="{346613CE-BF74-474F-973B-4A6B312F7CA8}">
            <x14:dataBar minLength="0" maxLength="100" border="1" negativeBarBorderColorSameAsPositive="0">
              <x14:cfvo type="autoMin"/>
              <x14:cfvo type="autoMax"/>
              <x14:borderColor rgb="FF638EC6"/>
              <x14:negativeFillColor rgb="FFFF0000"/>
              <x14:negativeBorderColor rgb="FFFF0000"/>
              <x14:axisColor rgb="FF000000"/>
            </x14:dataBar>
          </x14:cfRule>
          <xm:sqref>C192:F196</xm:sqref>
        </x14:conditionalFormatting>
        <x14:conditionalFormatting xmlns:xm="http://schemas.microsoft.com/office/excel/2006/main">
          <x14:cfRule type="dataBar" id="{26F0C9A0-F5C7-45DC-B699-5531BD2C463B}">
            <x14:dataBar minLength="0" maxLength="100" border="1" negativeBarBorderColorSameAsPositive="0">
              <x14:cfvo type="autoMin"/>
              <x14:cfvo type="autoMax"/>
              <x14:borderColor rgb="FF638EC6"/>
              <x14:negativeFillColor rgb="FFFF0000"/>
              <x14:negativeBorderColor rgb="FFFF0000"/>
              <x14:axisColor rgb="FF000000"/>
            </x14:dataBar>
          </x14:cfRule>
          <xm:sqref>C202:F209</xm:sqref>
        </x14:conditionalFormatting>
        <x14:conditionalFormatting xmlns:xm="http://schemas.microsoft.com/office/excel/2006/main">
          <x14:cfRule type="dataBar" id="{676515EA-91CD-4340-A37A-30127DF91E62}">
            <x14:dataBar minLength="0" maxLength="100" border="1" negativeBarBorderColorSameAsPositive="0">
              <x14:cfvo type="autoMin"/>
              <x14:cfvo type="autoMax"/>
              <x14:borderColor rgb="FF638EC6"/>
              <x14:negativeFillColor rgb="FFFF0000"/>
              <x14:negativeBorderColor rgb="FFFF0000"/>
              <x14:axisColor rgb="FF000000"/>
            </x14:dataBar>
          </x14:cfRule>
          <xm:sqref>C214:F217</xm:sqref>
        </x14:conditionalFormatting>
        <x14:conditionalFormatting xmlns:xm="http://schemas.microsoft.com/office/excel/2006/main">
          <x14:cfRule type="dataBar" id="{2789C004-2C7B-450A-AF39-28FDF6601423}">
            <x14:dataBar minLength="0" maxLength="100" border="1" negativeBarBorderColorSameAsPositive="0">
              <x14:cfvo type="autoMin"/>
              <x14:cfvo type="autoMax"/>
              <x14:borderColor rgb="FF638EC6"/>
              <x14:negativeFillColor rgb="FFFF0000"/>
              <x14:negativeBorderColor rgb="FFFF0000"/>
              <x14:axisColor rgb="FF000000"/>
            </x14:dataBar>
          </x14:cfRule>
          <xm:sqref>C222:F229</xm:sqref>
        </x14:conditionalFormatting>
        <x14:conditionalFormatting xmlns:xm="http://schemas.microsoft.com/office/excel/2006/main">
          <x14:cfRule type="dataBar" id="{238EE436-BD0B-4C08-9218-A19B02CE3C91}">
            <x14:dataBar minLength="0" maxLength="100" border="1" negativeBarBorderColorSameAsPositive="0">
              <x14:cfvo type="autoMin"/>
              <x14:cfvo type="autoMax"/>
              <x14:borderColor rgb="FF638EC6"/>
              <x14:negativeFillColor rgb="FFFF0000"/>
              <x14:negativeBorderColor rgb="FFFF0000"/>
              <x14:axisColor rgb="FF000000"/>
            </x14:dataBar>
          </x14:cfRule>
          <xm:sqref>C251:F255</xm:sqref>
        </x14:conditionalFormatting>
        <x14:conditionalFormatting xmlns:xm="http://schemas.microsoft.com/office/excel/2006/main">
          <x14:cfRule type="dataBar" id="{4E3C4EDC-C96F-41C6-A9F2-C029E563D5D4}">
            <x14:dataBar minLength="0" maxLength="100" border="1" negativeBarBorderColorSameAsPositive="0">
              <x14:cfvo type="autoMin"/>
              <x14:cfvo type="autoMax"/>
              <x14:borderColor rgb="FF63C384"/>
              <x14:negativeFillColor rgb="FFFF0000"/>
              <x14:negativeBorderColor rgb="FFFF0000"/>
              <x14:axisColor rgb="FF000000"/>
            </x14:dataBar>
          </x14:cfRule>
          <xm:sqref>D49:F59</xm:sqref>
        </x14:conditionalFormatting>
        <x14:conditionalFormatting xmlns:xm="http://schemas.microsoft.com/office/excel/2006/main">
          <x14:cfRule type="dataBar" id="{DB93526D-85C2-40BE-AEF4-50094A01D9BA}">
            <x14:dataBar minLength="0" maxLength="100" border="1" negativeBarBorderColorSameAsPositive="0">
              <x14:cfvo type="autoMin"/>
              <x14:cfvo type="autoMax"/>
              <x14:borderColor rgb="FF63C384"/>
              <x14:negativeFillColor rgb="FFFF0000"/>
              <x14:negativeBorderColor rgb="FFFF0000"/>
              <x14:axisColor rgb="FF000000"/>
            </x14:dataBar>
          </x14:cfRule>
          <xm:sqref>D124:G134</xm:sqref>
        </x14:conditionalFormatting>
      </x14:conditionalFormattings>
    </ext>
    <ext xmlns:x14="http://schemas.microsoft.com/office/spreadsheetml/2009/9/main" uri="{05C60535-1F16-4fd2-B633-F4F36F0B64E0}">
      <x14:sparklineGroups xmlns:xm="http://schemas.microsoft.com/office/excel/2006/main">
        <x14:sparklineGroup displayEmptyCellsAs="gap" xr2:uid="{66D7044F-59A6-4FBB-9CFB-7FB9C6AF776E}">
          <x14:colorSeries rgb="FF376092"/>
          <x14:colorNegative rgb="FFD00000"/>
          <x14:colorAxis rgb="FF000000"/>
          <x14:colorMarkers rgb="FFD00000"/>
          <x14:colorFirst rgb="FFD00000"/>
          <x14:colorLast rgb="FFD00000"/>
          <x14:colorHigh rgb="FFD00000"/>
          <x14:colorLow rgb="FFD00000"/>
          <x14:sparklines>
            <x14:sparkline>
              <xm:f>Palkade_muutused!C192:F192</xm:f>
              <xm:sqref>G192</xm:sqref>
            </x14:sparkline>
            <x14:sparkline>
              <xm:f>Palkade_muutused!C193:F193</xm:f>
              <xm:sqref>G193</xm:sqref>
            </x14:sparkline>
          </x14:sparklines>
        </x14:sparklineGroup>
        <x14:sparklineGroup displayEmptyCellsAs="gap" xr2:uid="{C4DBB894-8E78-4EB2-BC8B-B07DB059AE28}">
          <x14:colorSeries rgb="FF376092"/>
          <x14:colorNegative rgb="FFD00000"/>
          <x14:colorAxis rgb="FF000000"/>
          <x14:colorMarkers rgb="FFD00000"/>
          <x14:colorFirst rgb="FFD00000"/>
          <x14:colorLast rgb="FFD00000"/>
          <x14:colorHigh rgb="FFD00000"/>
          <x14:colorLow rgb="FFD00000"/>
          <x14:sparklines>
            <x14:sparkline>
              <xm:f>Palkade_muutused!C155:F155</xm:f>
              <xm:sqref>G155</xm:sqref>
            </x14:sparkline>
            <x14:sparkline>
              <xm:f>Palkade_muutused!C156:F156</xm:f>
              <xm:sqref>G156</xm:sqref>
            </x14:sparkline>
            <x14:sparkline>
              <xm:f>Palkade_muutused!C157:F157</xm:f>
              <xm:sqref>G157</xm:sqref>
            </x14:sparkline>
            <x14:sparkline>
              <xm:f>Palkade_muutused!C158:F158</xm:f>
              <xm:sqref>G158</xm:sqref>
            </x14:sparkline>
            <x14:sparkline>
              <xm:f>Palkade_muutused!C159:F159</xm:f>
              <xm:sqref>G159</xm:sqref>
            </x14:sparkline>
            <x14:sparkline>
              <xm:f>Palkade_muutused!C160:F160</xm:f>
              <xm:sqref>G160</xm:sqref>
            </x14:sparkline>
            <x14:sparkline>
              <xm:f>Palkade_muutused!C161:F161</xm:f>
              <xm:sqref>G161</xm:sqref>
            </x14:sparkline>
            <x14:sparkline>
              <xm:f>Palkade_muutused!C162:F162</xm:f>
              <xm:sqref>G162</xm:sqref>
            </x14:sparkline>
            <x14:sparkline>
              <xm:f>Palkade_muutused!C163:F163</xm:f>
              <xm:sqref>G163</xm:sqref>
            </x14:sparkline>
            <x14:sparkline>
              <xm:f>Palkade_muutused!C164:F164</xm:f>
              <xm:sqref>G164</xm:sqref>
            </x14:sparkline>
            <x14:sparkline>
              <xm:f>Palkade_muutused!C165:F165</xm:f>
              <xm:sqref>G165</xm:sqref>
            </x14:sparkline>
            <x14:sparkline>
              <xm:f>Palkade_muutused!C166:F166</xm:f>
              <xm:sqref>G166</xm:sqref>
            </x14:sparkline>
            <x14:sparkline>
              <xm:f>Palkade_muutused!C167:F167</xm:f>
              <xm:sqref>G167</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88120-C5D6-4F9C-A457-603C69BC99B8}">
  <sheetPr>
    <tabColor theme="4"/>
  </sheetPr>
  <dimension ref="A1:AU163"/>
  <sheetViews>
    <sheetView showGridLines="0" zoomScale="106" zoomScaleNormal="106" zoomScaleSheetLayoutView="90" workbookViewId="0">
      <selection activeCell="B2" sqref="B2:G2"/>
    </sheetView>
  </sheetViews>
  <sheetFormatPr defaultRowHeight="12.75" x14ac:dyDescent="0.2"/>
  <cols>
    <col min="1" max="1" width="2.875" style="4" customWidth="1"/>
    <col min="2" max="2" width="38.875" style="1" customWidth="1"/>
    <col min="3" max="4" width="9.875" style="1" customWidth="1"/>
    <col min="5" max="5" width="9.875" style="2" customWidth="1"/>
    <col min="6" max="9" width="9.875" style="1" customWidth="1"/>
    <col min="10" max="12" width="12.875" style="3" customWidth="1"/>
    <col min="13" max="13" width="12.875" style="4" customWidth="1"/>
    <col min="14" max="15" width="12.875" style="3" customWidth="1"/>
    <col min="16" max="16" width="12.875" style="4" customWidth="1"/>
    <col min="17" max="26" width="11.25" style="4" customWidth="1"/>
    <col min="27" max="46" width="9" style="4"/>
    <col min="47" max="47" width="12.875" style="3" customWidth="1"/>
    <col min="48" max="48" width="9" style="4"/>
    <col min="49" max="49" width="8" style="4"/>
    <col min="50" max="50" width="10.125" style="4" bestFit="1" customWidth="1"/>
    <col min="51" max="16384" width="9" style="4"/>
  </cols>
  <sheetData>
    <row r="1" spans="1:47" ht="27.75" customHeight="1" x14ac:dyDescent="0.2">
      <c r="B1" s="157" t="s">
        <v>731</v>
      </c>
    </row>
    <row r="2" spans="1:47" ht="38.25" customHeight="1" x14ac:dyDescent="0.2">
      <c r="B2" s="369" t="s">
        <v>732</v>
      </c>
      <c r="C2" s="369"/>
      <c r="D2" s="369"/>
      <c r="E2" s="369"/>
      <c r="F2" s="369"/>
      <c r="G2" s="369"/>
    </row>
    <row r="3" spans="1:47" ht="17.25" customHeight="1" x14ac:dyDescent="0.2">
      <c r="B3" s="390" t="s">
        <v>733</v>
      </c>
      <c r="C3" s="390"/>
      <c r="D3" s="390"/>
      <c r="E3" s="390"/>
      <c r="F3" s="390"/>
      <c r="G3" s="390"/>
    </row>
    <row r="4" spans="1:47" s="47" customFormat="1" ht="25.5" customHeight="1" x14ac:dyDescent="0.2">
      <c r="B4" s="394" t="s">
        <v>745</v>
      </c>
      <c r="C4" s="394"/>
      <c r="D4" s="394"/>
      <c r="E4" s="394"/>
      <c r="F4" s="394"/>
      <c r="G4" s="394"/>
      <c r="H4" s="46"/>
      <c r="I4" s="46"/>
    </row>
    <row r="5" spans="1:47" s="2" customFormat="1" ht="34.5" customHeight="1" x14ac:dyDescent="0.2">
      <c r="B5" s="18" t="s">
        <v>737</v>
      </c>
      <c r="C5" s="25"/>
      <c r="D5" s="25"/>
      <c r="E5" s="25"/>
      <c r="F5" s="25"/>
      <c r="G5" s="25"/>
      <c r="H5" s="1"/>
      <c r="I5" s="1"/>
      <c r="J5" s="1"/>
      <c r="K5" s="1"/>
      <c r="L5" s="1"/>
      <c r="N5" s="1"/>
      <c r="O5" s="1"/>
      <c r="AU5" s="1"/>
    </row>
    <row r="6" spans="1:47" s="102" customFormat="1" ht="25.5" x14ac:dyDescent="0.2">
      <c r="A6" s="113"/>
      <c r="B6" s="160" t="s">
        <v>735</v>
      </c>
      <c r="C6" s="165" t="s">
        <v>691</v>
      </c>
      <c r="D6" s="166" t="s">
        <v>690</v>
      </c>
    </row>
    <row r="7" spans="1:47" s="51" customFormat="1" x14ac:dyDescent="0.2">
      <c r="A7" s="113"/>
      <c r="B7" s="159" t="s">
        <v>128</v>
      </c>
      <c r="C7" s="115">
        <v>1.107011070110701E-2</v>
      </c>
      <c r="D7" s="107">
        <v>5.6750298685782553E-2</v>
      </c>
    </row>
    <row r="8" spans="1:47" s="51" customFormat="1" x14ac:dyDescent="0.2">
      <c r="A8" s="113"/>
      <c r="B8" s="159">
        <v>1</v>
      </c>
      <c r="C8" s="115">
        <v>3.6900369003690036E-3</v>
      </c>
      <c r="D8" s="107">
        <v>2.4492234169653525E-2</v>
      </c>
    </row>
    <row r="9" spans="1:47" s="51" customFormat="1" x14ac:dyDescent="0.2">
      <c r="A9" s="113"/>
      <c r="B9" s="159">
        <v>2</v>
      </c>
      <c r="C9" s="115">
        <v>3.6900369003690036E-3</v>
      </c>
      <c r="D9" s="107">
        <v>3.0167264038231782E-2</v>
      </c>
    </row>
    <row r="10" spans="1:47" s="51" customFormat="1" x14ac:dyDescent="0.2">
      <c r="A10" s="113"/>
      <c r="B10" s="159">
        <v>3</v>
      </c>
      <c r="C10" s="115">
        <v>2.9520295202952029E-2</v>
      </c>
      <c r="D10" s="107">
        <v>7.8853046594982074E-2</v>
      </c>
    </row>
    <row r="11" spans="1:47" s="51" customFormat="1" x14ac:dyDescent="0.2">
      <c r="A11" s="113"/>
      <c r="B11" s="159">
        <v>4</v>
      </c>
      <c r="C11" s="115">
        <v>2.5830258302583026E-2</v>
      </c>
      <c r="D11" s="107">
        <v>6.4814814814814811E-2</v>
      </c>
    </row>
    <row r="12" spans="1:47" s="51" customFormat="1" x14ac:dyDescent="0.2">
      <c r="A12" s="113"/>
      <c r="B12" s="159">
        <v>5</v>
      </c>
      <c r="C12" s="115">
        <v>7.3800738007380073E-2</v>
      </c>
      <c r="D12" s="107">
        <v>0.12544802867383512</v>
      </c>
    </row>
    <row r="13" spans="1:47" s="51" customFormat="1" x14ac:dyDescent="0.2">
      <c r="A13" s="113"/>
      <c r="B13" s="159">
        <v>6</v>
      </c>
      <c r="C13" s="115">
        <v>8.4870848708487087E-2</v>
      </c>
      <c r="D13" s="107">
        <v>0.12425328554360812</v>
      </c>
    </row>
    <row r="14" spans="1:47" s="51" customFormat="1" x14ac:dyDescent="0.2">
      <c r="A14" s="113"/>
      <c r="B14" s="159">
        <v>7</v>
      </c>
      <c r="C14" s="115">
        <v>0.23616236162361623</v>
      </c>
      <c r="D14" s="107">
        <v>0.16158900836320192</v>
      </c>
    </row>
    <row r="15" spans="1:47" s="51" customFormat="1" x14ac:dyDescent="0.2">
      <c r="A15" s="113"/>
      <c r="B15" s="159">
        <v>8</v>
      </c>
      <c r="C15" s="115">
        <v>0.21771217712177121</v>
      </c>
      <c r="D15" s="107">
        <v>0.14575866188769415</v>
      </c>
    </row>
    <row r="16" spans="1:47" s="51" customFormat="1" x14ac:dyDescent="0.2">
      <c r="A16" s="113"/>
      <c r="B16" s="159">
        <v>9</v>
      </c>
      <c r="C16" s="115">
        <v>0.14760147601476015</v>
      </c>
      <c r="D16" s="107">
        <v>6.0035842293906808E-2</v>
      </c>
    </row>
    <row r="17" spans="1:47" s="51" customFormat="1" x14ac:dyDescent="0.2">
      <c r="A17" s="113"/>
      <c r="B17" s="159" t="s">
        <v>129</v>
      </c>
      <c r="C17" s="115">
        <v>0.12915129151291513</v>
      </c>
      <c r="D17" s="107">
        <v>5.3763440860215055E-2</v>
      </c>
    </row>
    <row r="18" spans="1:47" s="51" customFormat="1" x14ac:dyDescent="0.2">
      <c r="A18" s="113"/>
      <c r="B18" s="159" t="s">
        <v>117</v>
      </c>
      <c r="C18" s="115">
        <v>3.6900369003690037E-2</v>
      </c>
      <c r="D18" s="107">
        <v>7.407407407407407E-2</v>
      </c>
    </row>
    <row r="19" spans="1:47" s="47" customFormat="1" x14ac:dyDescent="0.2">
      <c r="A19" s="113"/>
      <c r="B19" s="158" t="s">
        <v>7</v>
      </c>
      <c r="C19" s="96">
        <v>1</v>
      </c>
      <c r="D19" s="107">
        <v>1</v>
      </c>
    </row>
    <row r="20" spans="1:47" s="47" customFormat="1" x14ac:dyDescent="0.2">
      <c r="A20" s="113"/>
      <c r="B20" s="158" t="s">
        <v>734</v>
      </c>
      <c r="C20" s="162">
        <v>7.3678160919540234</v>
      </c>
      <c r="D20" s="162">
        <v>5.75</v>
      </c>
    </row>
    <row r="21" spans="1:47" s="47" customFormat="1" x14ac:dyDescent="0.2">
      <c r="A21" s="113"/>
      <c r="B21" s="158" t="s">
        <v>3</v>
      </c>
      <c r="C21" s="161">
        <v>281</v>
      </c>
      <c r="D21" s="161">
        <v>3348</v>
      </c>
    </row>
    <row r="22" spans="1:47" s="47" customFormat="1" x14ac:dyDescent="0.2">
      <c r="A22" s="113"/>
      <c r="B22" s="173"/>
      <c r="C22" s="174"/>
      <c r="D22" s="174"/>
    </row>
    <row r="23" spans="1:47" s="2" customFormat="1" ht="45" customHeight="1" x14ac:dyDescent="0.2">
      <c r="B23" s="368" t="s">
        <v>746</v>
      </c>
      <c r="C23" s="368"/>
      <c r="D23" s="368"/>
      <c r="E23" s="368"/>
      <c r="F23" s="368"/>
      <c r="G23" s="368"/>
      <c r="H23" s="368"/>
      <c r="I23" s="1"/>
      <c r="J23" s="1"/>
      <c r="K23" s="1"/>
      <c r="L23" s="1"/>
      <c r="N23" s="1"/>
      <c r="O23" s="1"/>
      <c r="AU23" s="1"/>
    </row>
    <row r="24" spans="1:47" s="2" customFormat="1" ht="19.5" customHeight="1" x14ac:dyDescent="0.2">
      <c r="B24" s="167" t="s">
        <v>738</v>
      </c>
      <c r="C24" s="154"/>
      <c r="D24" s="154"/>
      <c r="E24" s="154"/>
      <c r="F24" s="154"/>
      <c r="G24" s="154"/>
      <c r="H24" s="154"/>
      <c r="I24" s="1"/>
      <c r="J24" s="1"/>
      <c r="K24" s="1"/>
      <c r="L24" s="1"/>
      <c r="N24" s="1"/>
      <c r="O24" s="1"/>
      <c r="AU24" s="1"/>
    </row>
    <row r="25" spans="1:47" s="47" customFormat="1" ht="22.5" customHeight="1" x14ac:dyDescent="0.2">
      <c r="A25" s="113"/>
      <c r="B25" s="395" t="s">
        <v>130</v>
      </c>
      <c r="C25" s="378"/>
      <c r="D25" s="378"/>
      <c r="E25" s="378"/>
      <c r="F25" s="378"/>
      <c r="G25" s="378"/>
      <c r="H25" s="378"/>
    </row>
    <row r="26" spans="1:47" s="47" customFormat="1" ht="25.5" x14ac:dyDescent="0.2">
      <c r="B26" s="168" t="s">
        <v>691</v>
      </c>
      <c r="C26" s="42" t="s">
        <v>131</v>
      </c>
      <c r="D26" s="42" t="s">
        <v>132</v>
      </c>
      <c r="E26" s="42" t="s">
        <v>133</v>
      </c>
      <c r="F26" s="42" t="s">
        <v>134</v>
      </c>
      <c r="G26" s="42" t="s">
        <v>124</v>
      </c>
      <c r="H26" s="42" t="s">
        <v>736</v>
      </c>
    </row>
    <row r="27" spans="1:47" s="47" customFormat="1" x14ac:dyDescent="0.2">
      <c r="B27" s="169" t="s">
        <v>135</v>
      </c>
      <c r="C27" s="12">
        <v>0.82078853046594979</v>
      </c>
      <c r="D27" s="12">
        <v>8.2437275985663083E-2</v>
      </c>
      <c r="E27" s="12">
        <v>5.7347670250896057E-2</v>
      </c>
      <c r="F27" s="12">
        <v>1.7921146953405017E-2</v>
      </c>
      <c r="G27" s="12">
        <v>2.1505376344086023E-2</v>
      </c>
      <c r="H27" s="163">
        <v>1.2564102564102564</v>
      </c>
    </row>
    <row r="28" spans="1:47" s="47" customFormat="1" x14ac:dyDescent="0.2">
      <c r="B28" s="169" t="s">
        <v>136</v>
      </c>
      <c r="C28" s="12">
        <v>0.75985663082437271</v>
      </c>
      <c r="D28" s="12">
        <v>0.15053763440860216</v>
      </c>
      <c r="E28" s="12">
        <v>6.4516129032258063E-2</v>
      </c>
      <c r="F28" s="12">
        <v>1.4336917562724014E-2</v>
      </c>
      <c r="G28" s="12">
        <v>1.4336917562724014E-2</v>
      </c>
      <c r="H28" s="163">
        <v>1.326086956521739</v>
      </c>
    </row>
    <row r="29" spans="1:47" s="47" customFormat="1" x14ac:dyDescent="0.2">
      <c r="B29" s="169" t="s">
        <v>137</v>
      </c>
      <c r="C29" s="12">
        <v>0.91039426523297495</v>
      </c>
      <c r="D29" s="12">
        <v>5.3763440860215055E-2</v>
      </c>
      <c r="E29" s="12">
        <v>2.1505376344086023E-2</v>
      </c>
      <c r="F29" s="12">
        <v>7.1684587813620072E-3</v>
      </c>
      <c r="G29" s="12">
        <v>1.4336917562724014E-2</v>
      </c>
      <c r="H29" s="163">
        <v>1.1191335740072201</v>
      </c>
    </row>
    <row r="30" spans="1:47" s="47" customFormat="1" x14ac:dyDescent="0.2">
      <c r="B30" s="169" t="s">
        <v>138</v>
      </c>
      <c r="C30" s="12">
        <v>0.90681003584229392</v>
      </c>
      <c r="D30" s="12">
        <v>5.7347670250896057E-2</v>
      </c>
      <c r="E30" s="12">
        <v>2.8673835125448029E-2</v>
      </c>
      <c r="F30" s="12">
        <v>0</v>
      </c>
      <c r="G30" s="12">
        <v>1.4336917562724014E-2</v>
      </c>
      <c r="H30" s="163">
        <v>1.1155234657039712</v>
      </c>
    </row>
    <row r="31" spans="1:47" s="47" customFormat="1" x14ac:dyDescent="0.2">
      <c r="B31" s="169" t="s">
        <v>139</v>
      </c>
      <c r="C31" s="12">
        <v>0.78136200716845883</v>
      </c>
      <c r="D31" s="12">
        <v>0.11469534050179211</v>
      </c>
      <c r="E31" s="12">
        <v>5.0179211469534052E-2</v>
      </c>
      <c r="F31" s="12">
        <v>1.0752688172043012E-2</v>
      </c>
      <c r="G31" s="12">
        <v>5.0179211469534052E-2</v>
      </c>
      <c r="H31" s="163">
        <v>1.2584269662921348</v>
      </c>
    </row>
    <row r="32" spans="1:47" s="47" customFormat="1" ht="25.5" x14ac:dyDescent="0.2">
      <c r="B32" s="169" t="s">
        <v>140</v>
      </c>
      <c r="C32" s="12">
        <v>0.81003584229390679</v>
      </c>
      <c r="D32" s="12">
        <v>7.5268817204301078E-2</v>
      </c>
      <c r="E32" s="12">
        <v>7.1684587813620068E-2</v>
      </c>
      <c r="F32" s="12">
        <v>2.1505376344086023E-2</v>
      </c>
      <c r="G32" s="12">
        <v>2.8673835125448029E-2</v>
      </c>
      <c r="H32" s="163">
        <v>1.2893772893772895</v>
      </c>
    </row>
    <row r="33" spans="1:47" s="47" customFormat="1" x14ac:dyDescent="0.2">
      <c r="B33" s="169" t="s">
        <v>141</v>
      </c>
      <c r="C33" s="12">
        <v>0.94265232974910396</v>
      </c>
      <c r="D33" s="12">
        <v>2.5089605734767026E-2</v>
      </c>
      <c r="E33" s="12">
        <v>7.1684587813620072E-3</v>
      </c>
      <c r="F33" s="12">
        <v>7.1684587813620072E-3</v>
      </c>
      <c r="G33" s="12">
        <v>2.5089605734767026E-2</v>
      </c>
      <c r="H33" s="163">
        <v>1.062043795620438</v>
      </c>
    </row>
    <row r="34" spans="1:47" s="47" customFormat="1" x14ac:dyDescent="0.2">
      <c r="B34" s="169" t="s">
        <v>142</v>
      </c>
      <c r="C34" s="12">
        <v>0.94623655913978499</v>
      </c>
      <c r="D34" s="12">
        <v>2.1505376344086023E-2</v>
      </c>
      <c r="E34" s="12">
        <v>1.4336917562724014E-2</v>
      </c>
      <c r="F34" s="12">
        <v>3.5842293906810036E-3</v>
      </c>
      <c r="G34" s="12">
        <v>2.1505376344086023E-2</v>
      </c>
      <c r="H34" s="163">
        <v>1.0618181818181818</v>
      </c>
    </row>
    <row r="35" spans="1:47" s="47" customFormat="1" ht="7.5" customHeight="1" x14ac:dyDescent="0.2">
      <c r="B35" s="170"/>
      <c r="C35" s="46"/>
      <c r="D35" s="46"/>
      <c r="E35" s="46"/>
      <c r="F35" s="46"/>
      <c r="G35" s="46"/>
      <c r="H35" s="46"/>
      <c r="I35" s="46"/>
    </row>
    <row r="36" spans="1:47" s="47" customFormat="1" ht="25.5" x14ac:dyDescent="0.2">
      <c r="A36" s="113"/>
      <c r="B36" s="171" t="s">
        <v>690</v>
      </c>
      <c r="C36" s="42" t="s">
        <v>131</v>
      </c>
      <c r="D36" s="42" t="s">
        <v>132</v>
      </c>
      <c r="E36" s="42" t="s">
        <v>133</v>
      </c>
      <c r="F36" s="42" t="s">
        <v>134</v>
      </c>
      <c r="G36" s="42" t="s">
        <v>124</v>
      </c>
      <c r="H36" s="42" t="s">
        <v>736</v>
      </c>
    </row>
    <row r="37" spans="1:47" s="47" customFormat="1" x14ac:dyDescent="0.2">
      <c r="A37" s="113"/>
      <c r="B37" s="172" t="s">
        <v>135</v>
      </c>
      <c r="C37" s="12">
        <v>0.28341168569509739</v>
      </c>
      <c r="D37" s="12">
        <v>0.13588538168793374</v>
      </c>
      <c r="E37" s="12">
        <v>0.29863443026639802</v>
      </c>
      <c r="F37" s="12">
        <v>0.145063801208865</v>
      </c>
      <c r="G37" s="12">
        <v>0.13700470114170585</v>
      </c>
      <c r="H37" s="163">
        <v>1.3538261997405967</v>
      </c>
    </row>
    <row r="38" spans="1:47" s="47" customFormat="1" x14ac:dyDescent="0.2">
      <c r="A38" s="113"/>
      <c r="B38" s="172" t="s">
        <v>136</v>
      </c>
      <c r="C38" s="12">
        <v>0.30306419145605012</v>
      </c>
      <c r="D38" s="12">
        <v>0.15455155446208901</v>
      </c>
      <c r="E38" s="12">
        <v>0.25497651532095728</v>
      </c>
      <c r="F38" s="12">
        <v>0.16707671661820622</v>
      </c>
      <c r="G38" s="12">
        <v>0.12033102214269738</v>
      </c>
      <c r="H38" s="163">
        <v>1.3251970505975084</v>
      </c>
    </row>
    <row r="39" spans="1:47" s="47" customFormat="1" x14ac:dyDescent="0.2">
      <c r="A39" s="113"/>
      <c r="B39" s="172" t="s">
        <v>137</v>
      </c>
      <c r="C39" s="12">
        <v>0.41148860080464911</v>
      </c>
      <c r="D39" s="12">
        <v>0.12829682610639248</v>
      </c>
      <c r="E39" s="12">
        <v>0.18998658918194009</v>
      </c>
      <c r="F39" s="12">
        <v>9.9016540008940543E-2</v>
      </c>
      <c r="G39" s="12">
        <v>0.17121144389807777</v>
      </c>
      <c r="H39" s="163">
        <v>0.97168284789644011</v>
      </c>
    </row>
    <row r="40" spans="1:47" s="47" customFormat="1" x14ac:dyDescent="0.2">
      <c r="A40" s="113"/>
      <c r="B40" s="172" t="s">
        <v>138</v>
      </c>
      <c r="C40" s="12">
        <v>0.44939543215405287</v>
      </c>
      <c r="D40" s="12">
        <v>0.13748320644872369</v>
      </c>
      <c r="E40" s="12">
        <v>0.1670398566950291</v>
      </c>
      <c r="F40" s="12">
        <v>6.3143752798925215E-2</v>
      </c>
      <c r="G40" s="12">
        <v>0.18293775190326914</v>
      </c>
      <c r="H40" s="163">
        <v>0.8089887640449438</v>
      </c>
    </row>
    <row r="41" spans="1:47" s="47" customFormat="1" x14ac:dyDescent="0.2">
      <c r="A41" s="113"/>
      <c r="B41" s="147" t="s">
        <v>139</v>
      </c>
      <c r="C41" s="12">
        <v>0.30703720304796056</v>
      </c>
      <c r="D41" s="12">
        <v>0.13962348722545945</v>
      </c>
      <c r="E41" s="12">
        <v>0.16965486329000448</v>
      </c>
      <c r="F41" s="12">
        <v>0.15284625728372928</v>
      </c>
      <c r="G41" s="12">
        <v>0.23083818915284626</v>
      </c>
      <c r="H41" s="163">
        <v>1.2188228438228439</v>
      </c>
    </row>
    <row r="42" spans="1:47" s="47" customFormat="1" ht="25.5" x14ac:dyDescent="0.2">
      <c r="A42" s="113"/>
      <c r="B42" s="147" t="s">
        <v>140</v>
      </c>
      <c r="C42" s="12">
        <v>0.35783105534393905</v>
      </c>
      <c r="D42" s="12">
        <v>0.13981626708492045</v>
      </c>
      <c r="E42" s="12">
        <v>0.21510194936141608</v>
      </c>
      <c r="F42" s="12">
        <v>0.10441407125252072</v>
      </c>
      <c r="G42" s="12">
        <v>0.18283665695720366</v>
      </c>
      <c r="H42" s="163">
        <v>1.0808884014258295</v>
      </c>
    </row>
    <row r="43" spans="1:47" s="47" customFormat="1" x14ac:dyDescent="0.2">
      <c r="A43" s="113"/>
      <c r="B43" s="147" t="s">
        <v>141</v>
      </c>
      <c r="C43" s="12">
        <v>0.47950727883538635</v>
      </c>
      <c r="D43" s="12">
        <v>0.12631578947368421</v>
      </c>
      <c r="E43" s="12">
        <v>0.12967525195968646</v>
      </c>
      <c r="F43" s="12">
        <v>4.0313549832026875E-2</v>
      </c>
      <c r="G43" s="12">
        <v>0.22418812989921613</v>
      </c>
      <c r="H43" s="163">
        <v>0.65300230946882221</v>
      </c>
    </row>
    <row r="44" spans="1:47" s="47" customFormat="1" x14ac:dyDescent="0.2">
      <c r="A44" s="113"/>
      <c r="B44" s="147" t="s">
        <v>506</v>
      </c>
      <c r="C44" s="12">
        <v>0.49798387096774194</v>
      </c>
      <c r="D44" s="12">
        <v>9.7446236559139782E-2</v>
      </c>
      <c r="E44" s="12">
        <v>0.10103046594982079</v>
      </c>
      <c r="F44" s="12">
        <v>3.8306451612903226E-2</v>
      </c>
      <c r="G44" s="12">
        <v>0.26523297491039427</v>
      </c>
      <c r="H44" s="163">
        <v>0.56402439024390238</v>
      </c>
    </row>
    <row r="45" spans="1:47" s="47" customFormat="1" ht="9" customHeight="1" x14ac:dyDescent="0.2">
      <c r="A45" s="113"/>
      <c r="C45" s="103"/>
      <c r="D45" s="103"/>
      <c r="I45" s="98"/>
      <c r="J45" s="98"/>
      <c r="K45" s="98"/>
      <c r="L45" s="98"/>
      <c r="M45" s="98"/>
      <c r="N45" s="98"/>
      <c r="O45" s="98"/>
    </row>
    <row r="46" spans="1:47" s="2" customFormat="1" ht="45" customHeight="1" x14ac:dyDescent="0.2">
      <c r="B46" s="368" t="s">
        <v>739</v>
      </c>
      <c r="C46" s="368"/>
      <c r="D46" s="368"/>
      <c r="E46" s="368"/>
      <c r="F46" s="368"/>
      <c r="G46" s="368"/>
      <c r="H46" s="368"/>
      <c r="I46" s="1"/>
      <c r="J46" s="1"/>
      <c r="K46" s="1"/>
      <c r="L46" s="1"/>
      <c r="N46" s="1"/>
      <c r="O46" s="1"/>
      <c r="AU46" s="1"/>
    </row>
    <row r="47" spans="1:47" s="2" customFormat="1" ht="21" customHeight="1" x14ac:dyDescent="0.2">
      <c r="B47" s="167" t="s">
        <v>740</v>
      </c>
      <c r="C47" s="154"/>
      <c r="D47" s="154"/>
      <c r="E47" s="154"/>
      <c r="F47" s="154"/>
      <c r="G47" s="154"/>
      <c r="H47" s="154"/>
      <c r="I47" s="1"/>
      <c r="J47" s="1"/>
      <c r="K47" s="1"/>
      <c r="L47" s="1"/>
      <c r="N47" s="1"/>
      <c r="O47" s="1"/>
      <c r="AU47" s="1"/>
    </row>
    <row r="48" spans="1:47" s="47" customFormat="1" ht="34.5" customHeight="1" x14ac:dyDescent="0.2">
      <c r="B48" s="391" t="s">
        <v>143</v>
      </c>
      <c r="C48" s="392"/>
      <c r="D48" s="165" t="s">
        <v>691</v>
      </c>
      <c r="E48" s="166" t="s">
        <v>690</v>
      </c>
      <c r="F48" s="46"/>
      <c r="G48" s="46"/>
      <c r="H48" s="46"/>
      <c r="I48" s="46"/>
    </row>
    <row r="49" spans="1:47" s="47" customFormat="1" x14ac:dyDescent="0.2">
      <c r="B49" s="393" t="s">
        <v>144</v>
      </c>
      <c r="C49" s="393"/>
      <c r="D49" s="123">
        <v>0.59786476868327398</v>
      </c>
      <c r="E49" s="164">
        <v>0.12278761061946902</v>
      </c>
      <c r="F49" s="46"/>
      <c r="G49" s="46"/>
      <c r="H49" s="46"/>
    </row>
    <row r="50" spans="1:47" s="47" customFormat="1" x14ac:dyDescent="0.2">
      <c r="B50" s="389" t="s">
        <v>70</v>
      </c>
      <c r="C50" s="389"/>
      <c r="D50" s="12">
        <v>0.15302491103202848</v>
      </c>
      <c r="E50" s="49">
        <v>0.40100882723833542</v>
      </c>
      <c r="F50" s="46"/>
      <c r="G50" s="46"/>
      <c r="H50" s="46"/>
    </row>
    <row r="51" spans="1:47" s="47" customFormat="1" x14ac:dyDescent="0.2">
      <c r="B51" s="389" t="s">
        <v>71</v>
      </c>
      <c r="C51" s="389"/>
      <c r="D51" s="12">
        <v>0.12455516014234876</v>
      </c>
      <c r="E51" s="49">
        <v>0.34224464060529636</v>
      </c>
      <c r="F51" s="46"/>
      <c r="G51" s="46"/>
      <c r="H51" s="46"/>
    </row>
    <row r="52" spans="1:47" s="47" customFormat="1" x14ac:dyDescent="0.2">
      <c r="B52" s="389" t="s">
        <v>72</v>
      </c>
      <c r="C52" s="389"/>
      <c r="D52" s="12">
        <v>7.4733096085409248E-2</v>
      </c>
      <c r="E52" s="49">
        <v>0.30693568726355613</v>
      </c>
      <c r="F52" s="46"/>
      <c r="G52" s="46"/>
      <c r="H52" s="46"/>
    </row>
    <row r="53" spans="1:47" s="47" customFormat="1" x14ac:dyDescent="0.2">
      <c r="B53" s="389" t="s">
        <v>73</v>
      </c>
      <c r="C53" s="389"/>
      <c r="D53" s="12">
        <v>0.13523131672597866</v>
      </c>
      <c r="E53" s="49">
        <v>0.40504413619167717</v>
      </c>
      <c r="F53" s="46"/>
      <c r="G53" s="46"/>
      <c r="H53" s="46"/>
    </row>
    <row r="54" spans="1:47" s="47" customFormat="1" x14ac:dyDescent="0.2">
      <c r="B54" s="389" t="s">
        <v>74</v>
      </c>
      <c r="C54" s="389"/>
      <c r="D54" s="12">
        <v>4.9822064056939501E-2</v>
      </c>
      <c r="E54" s="49">
        <v>0.25472887767969737</v>
      </c>
      <c r="F54" s="46"/>
      <c r="G54" s="46"/>
      <c r="H54" s="46"/>
    </row>
    <row r="55" spans="1:47" s="47" customFormat="1" x14ac:dyDescent="0.2">
      <c r="B55" s="389" t="s">
        <v>145</v>
      </c>
      <c r="C55" s="389"/>
      <c r="D55" s="12">
        <v>4.2704626334519574E-2</v>
      </c>
      <c r="E55" s="49">
        <v>0.26633039092055488</v>
      </c>
      <c r="F55" s="46"/>
      <c r="G55" s="46"/>
      <c r="H55" s="46"/>
    </row>
    <row r="56" spans="1:47" s="47" customFormat="1" x14ac:dyDescent="0.2">
      <c r="B56" s="389" t="s">
        <v>76</v>
      </c>
      <c r="C56" s="389"/>
      <c r="D56" s="12">
        <v>2.491103202846975E-2</v>
      </c>
      <c r="E56" s="49">
        <v>0.26431273644388398</v>
      </c>
      <c r="F56" s="46"/>
      <c r="G56" s="46"/>
      <c r="H56" s="46"/>
    </row>
    <row r="57" spans="1:47" s="47" customFormat="1" x14ac:dyDescent="0.2">
      <c r="B57" s="389" t="s">
        <v>77</v>
      </c>
      <c r="C57" s="389"/>
      <c r="D57" s="12">
        <v>2.1352313167259787E-2</v>
      </c>
      <c r="E57" s="49">
        <v>0.23732660781841108</v>
      </c>
      <c r="F57" s="46"/>
      <c r="G57" s="46"/>
      <c r="H57" s="46"/>
    </row>
    <row r="58" spans="1:47" ht="14.25" x14ac:dyDescent="0.2">
      <c r="F58"/>
      <c r="G58"/>
    </row>
    <row r="59" spans="1:47" ht="20.25" thickBot="1" x14ac:dyDescent="0.25">
      <c r="A59" s="128"/>
      <c r="B59" s="93" t="s">
        <v>0</v>
      </c>
      <c r="C59" s="93"/>
      <c r="D59" s="93"/>
      <c r="E59" s="93"/>
      <c r="F59"/>
      <c r="G59"/>
    </row>
    <row r="60" spans="1:47" ht="7.5" customHeight="1" thickTop="1" x14ac:dyDescent="0.2">
      <c r="B60" s="5"/>
    </row>
    <row r="61" spans="1:47" s="47" customFormat="1" ht="33.75" x14ac:dyDescent="0.2">
      <c r="A61" s="128"/>
      <c r="B61" s="369" t="s">
        <v>120</v>
      </c>
      <c r="C61" s="369"/>
      <c r="D61" s="369"/>
      <c r="E61" s="369"/>
      <c r="F61" s="369"/>
      <c r="G61" s="369"/>
      <c r="H61" s="46"/>
      <c r="I61" s="46"/>
    </row>
    <row r="62" spans="1:47" ht="14.25" x14ac:dyDescent="0.2">
      <c r="F62"/>
      <c r="G62"/>
    </row>
    <row r="63" spans="1:47" s="2" customFormat="1" ht="45" customHeight="1" x14ac:dyDescent="0.2">
      <c r="B63" s="368" t="s">
        <v>748</v>
      </c>
      <c r="C63" s="368"/>
      <c r="D63" s="368"/>
      <c r="E63" s="368"/>
      <c r="F63" s="368"/>
      <c r="G63" s="368"/>
      <c r="H63" s="368"/>
      <c r="I63" s="1"/>
      <c r="J63" s="1"/>
      <c r="K63" s="1"/>
      <c r="L63" s="1"/>
      <c r="N63" s="1"/>
      <c r="O63" s="1"/>
      <c r="AU63" s="1"/>
    </row>
    <row r="64" spans="1:47" s="2" customFormat="1" ht="39" customHeight="1" x14ac:dyDescent="0.2">
      <c r="B64" s="388" t="s">
        <v>749</v>
      </c>
      <c r="C64" s="388"/>
      <c r="D64" s="388"/>
      <c r="E64" s="388"/>
      <c r="F64" s="388"/>
      <c r="G64" s="388"/>
      <c r="H64" s="154"/>
      <c r="I64" s="1"/>
      <c r="J64" s="1"/>
      <c r="K64" s="1"/>
      <c r="L64" s="1"/>
      <c r="N64" s="1"/>
      <c r="O64" s="1"/>
      <c r="AU64" s="1"/>
    </row>
    <row r="65" spans="2:47" s="47" customFormat="1" ht="38.25" customHeight="1" x14ac:dyDescent="0.2">
      <c r="B65" s="385" t="s">
        <v>741</v>
      </c>
      <c r="C65" s="385"/>
      <c r="D65" s="385"/>
      <c r="E65" s="385"/>
      <c r="F65" s="385"/>
      <c r="G65" s="385"/>
      <c r="H65" s="46"/>
      <c r="I65" s="46"/>
    </row>
    <row r="66" spans="2:47" s="47" customFormat="1" ht="48" x14ac:dyDescent="0.2">
      <c r="B66" s="176" t="s">
        <v>743</v>
      </c>
      <c r="C66" s="42" t="s">
        <v>326</v>
      </c>
      <c r="D66" s="42" t="s">
        <v>742</v>
      </c>
      <c r="E66" s="177" t="s">
        <v>744</v>
      </c>
      <c r="F66" s="175"/>
      <c r="G66" s="175"/>
      <c r="H66" s="46"/>
      <c r="I66" s="46"/>
    </row>
    <row r="67" spans="2:47" s="47" customFormat="1" ht="14.25" x14ac:dyDescent="0.2">
      <c r="B67" s="169" t="s">
        <v>121</v>
      </c>
      <c r="C67" s="12">
        <v>0.20284697508896798</v>
      </c>
      <c r="D67" s="12">
        <v>0.20640569395017794</v>
      </c>
      <c r="E67" s="178">
        <v>7.8867924528301883</v>
      </c>
      <c r="F67" s="46"/>
      <c r="G67" s="46"/>
      <c r="H67" s="46"/>
      <c r="I67" s="46"/>
    </row>
    <row r="68" spans="2:47" s="47" customFormat="1" ht="14.25" x14ac:dyDescent="0.2">
      <c r="B68" s="169" t="s">
        <v>122</v>
      </c>
      <c r="C68" s="12">
        <v>0.40925266903914592</v>
      </c>
      <c r="D68" s="12">
        <v>0.3487544483985765</v>
      </c>
      <c r="E68" s="178">
        <v>7.3027522935779814</v>
      </c>
      <c r="F68" s="46"/>
      <c r="G68" s="46"/>
      <c r="H68" s="46"/>
      <c r="I68" s="46"/>
    </row>
    <row r="69" spans="2:47" s="47" customFormat="1" ht="14.25" x14ac:dyDescent="0.2">
      <c r="B69" s="169" t="s">
        <v>123</v>
      </c>
      <c r="C69" s="12">
        <v>0.3487544483985765</v>
      </c>
      <c r="D69" s="12">
        <v>0.27402135231316727</v>
      </c>
      <c r="E69" s="178">
        <v>7.1648351648351651</v>
      </c>
      <c r="F69" s="46"/>
      <c r="G69" s="46"/>
      <c r="H69" s="46"/>
      <c r="I69" s="46"/>
    </row>
    <row r="70" spans="2:47" s="47" customFormat="1" ht="14.25" x14ac:dyDescent="0.2">
      <c r="B70" s="169" t="s">
        <v>124</v>
      </c>
      <c r="C70" s="12">
        <v>3.9145907473309607E-2</v>
      </c>
      <c r="D70" s="12">
        <v>0.1708185053380783</v>
      </c>
      <c r="E70" s="178">
        <v>7.125</v>
      </c>
      <c r="F70" s="46"/>
      <c r="G70" s="46"/>
      <c r="H70" s="46"/>
      <c r="I70" s="46"/>
    </row>
    <row r="71" spans="2:47" s="47" customFormat="1" ht="14.25" x14ac:dyDescent="0.2">
      <c r="B71" s="179" t="s">
        <v>747</v>
      </c>
      <c r="C71" s="180"/>
      <c r="D71" s="181">
        <v>0.18149466192170818</v>
      </c>
      <c r="E71" s="182"/>
      <c r="F71" s="46"/>
      <c r="G71" s="46"/>
      <c r="H71" s="46"/>
      <c r="I71" s="46"/>
    </row>
    <row r="72" spans="2:47" s="47" customFormat="1" ht="14.25" x14ac:dyDescent="0.2">
      <c r="B72" s="170"/>
      <c r="C72" s="183"/>
      <c r="D72" s="139"/>
      <c r="E72" s="83"/>
      <c r="F72" s="46"/>
      <c r="G72" s="46"/>
      <c r="H72" s="46"/>
      <c r="I72" s="46"/>
    </row>
    <row r="73" spans="2:47" s="2" customFormat="1" ht="45" customHeight="1" x14ac:dyDescent="0.2">
      <c r="B73" s="368" t="s">
        <v>750</v>
      </c>
      <c r="C73" s="368"/>
      <c r="D73" s="368"/>
      <c r="E73" s="368"/>
      <c r="F73" s="368"/>
      <c r="G73" s="368"/>
      <c r="H73" s="368"/>
      <c r="I73" s="1"/>
      <c r="J73" s="1"/>
      <c r="K73" s="1"/>
      <c r="L73" s="1"/>
      <c r="N73" s="1"/>
      <c r="O73" s="1"/>
      <c r="AU73" s="1"/>
    </row>
    <row r="74" spans="2:47" s="2" customFormat="1" ht="39" customHeight="1" x14ac:dyDescent="0.2">
      <c r="B74" s="388" t="s">
        <v>751</v>
      </c>
      <c r="C74" s="388"/>
      <c r="D74" s="388"/>
      <c r="E74" s="388"/>
      <c r="F74" s="388"/>
      <c r="G74" s="388"/>
      <c r="H74" s="154"/>
      <c r="I74" s="1"/>
      <c r="J74" s="1"/>
      <c r="K74" s="1"/>
      <c r="L74" s="1"/>
      <c r="N74" s="1"/>
      <c r="O74" s="1"/>
      <c r="AU74" s="1"/>
    </row>
    <row r="75" spans="2:47" s="47" customFormat="1" ht="18" hidden="1" customHeight="1" x14ac:dyDescent="0.2">
      <c r="B75" s="114" t="s">
        <v>125</v>
      </c>
      <c r="C75" s="114"/>
      <c r="D75" s="114"/>
      <c r="E75" s="114"/>
      <c r="F75" s="114"/>
      <c r="G75" s="114"/>
      <c r="H75" s="46"/>
      <c r="I75" s="46"/>
    </row>
    <row r="76" spans="2:47" s="47" customFormat="1" ht="46.5" customHeight="1" x14ac:dyDescent="0.2">
      <c r="B76" s="137" t="s">
        <v>125</v>
      </c>
      <c r="C76" s="177" t="s">
        <v>752</v>
      </c>
      <c r="D76" s="177" t="s">
        <v>744</v>
      </c>
      <c r="E76" s="156"/>
      <c r="F76" s="156"/>
      <c r="G76" s="156"/>
      <c r="H76" s="46"/>
      <c r="I76" s="46"/>
    </row>
    <row r="77" spans="2:47" s="47" customFormat="1" x14ac:dyDescent="0.2">
      <c r="B77" s="169" t="s">
        <v>123</v>
      </c>
      <c r="C77" s="12">
        <v>0.45195729537366547</v>
      </c>
      <c r="D77" s="162">
        <v>7.0916666666666668</v>
      </c>
      <c r="F77" s="46"/>
      <c r="G77" s="46"/>
      <c r="H77" s="46"/>
      <c r="I77" s="46"/>
    </row>
    <row r="78" spans="2:47" s="47" customFormat="1" x14ac:dyDescent="0.2">
      <c r="B78" s="169" t="s">
        <v>126</v>
      </c>
      <c r="C78" s="12">
        <v>0.19217081850533807</v>
      </c>
      <c r="D78" s="163">
        <v>7.5283018867924527</v>
      </c>
      <c r="E78" s="46"/>
      <c r="F78" s="46"/>
      <c r="G78" s="46"/>
      <c r="H78" s="46"/>
      <c r="I78" s="46"/>
    </row>
    <row r="79" spans="2:47" s="47" customFormat="1" x14ac:dyDescent="0.2">
      <c r="B79" s="169" t="s">
        <v>127</v>
      </c>
      <c r="C79" s="12">
        <v>0.36298932384341637</v>
      </c>
      <c r="D79" s="163">
        <v>7.6956521739130439</v>
      </c>
      <c r="E79" s="46"/>
      <c r="F79" s="46"/>
      <c r="G79" s="46"/>
      <c r="H79" s="46"/>
      <c r="I79" s="46"/>
    </row>
    <row r="80" spans="2:47" s="47" customFormat="1" x14ac:dyDescent="0.2">
      <c r="B80" s="48"/>
      <c r="C80" s="46"/>
      <c r="D80" s="46"/>
      <c r="E80" s="46"/>
      <c r="F80" s="46"/>
      <c r="G80" s="46"/>
      <c r="H80" s="46"/>
      <c r="I80" s="46"/>
    </row>
    <row r="81" spans="1:47" s="2" customFormat="1" ht="45" customHeight="1" x14ac:dyDescent="0.2">
      <c r="B81" s="368" t="s">
        <v>753</v>
      </c>
      <c r="C81" s="368"/>
      <c r="D81" s="368"/>
      <c r="E81" s="368"/>
      <c r="F81" s="368"/>
      <c r="G81" s="368"/>
      <c r="H81" s="368"/>
      <c r="I81" s="1"/>
      <c r="J81" s="1"/>
      <c r="K81" s="1"/>
      <c r="L81" s="1"/>
      <c r="N81" s="1"/>
      <c r="O81" s="1"/>
      <c r="AU81" s="1"/>
    </row>
    <row r="82" spans="1:47" s="47" customFormat="1" ht="38.25" x14ac:dyDescent="0.2">
      <c r="B82" s="137" t="s">
        <v>146</v>
      </c>
      <c r="C82" s="42" t="s">
        <v>131</v>
      </c>
      <c r="D82" s="42" t="s">
        <v>147</v>
      </c>
      <c r="E82" s="42" t="s">
        <v>148</v>
      </c>
      <c r="F82" s="42" t="s">
        <v>149</v>
      </c>
      <c r="G82" s="42" t="s">
        <v>150</v>
      </c>
      <c r="H82" s="42" t="s">
        <v>117</v>
      </c>
    </row>
    <row r="83" spans="1:47" s="47" customFormat="1" ht="25.5" x14ac:dyDescent="0.2">
      <c r="B83" s="169" t="s">
        <v>151</v>
      </c>
      <c r="C83" s="12">
        <v>0.12142857142857143</v>
      </c>
      <c r="D83" s="12">
        <v>6.7857142857142852E-2</v>
      </c>
      <c r="E83" s="12">
        <v>0.13928571428571429</v>
      </c>
      <c r="F83" s="12">
        <v>0.29642857142857143</v>
      </c>
      <c r="G83" s="12">
        <v>0.25</v>
      </c>
      <c r="H83" s="12">
        <v>0.125</v>
      </c>
    </row>
    <row r="84" spans="1:47" s="47" customFormat="1" ht="25.5" x14ac:dyDescent="0.2">
      <c r="B84" s="169" t="s">
        <v>152</v>
      </c>
      <c r="C84" s="12">
        <v>0.11071428571428571</v>
      </c>
      <c r="D84" s="12">
        <v>0.05</v>
      </c>
      <c r="E84" s="12">
        <v>0.11071428571428571</v>
      </c>
      <c r="F84" s="12">
        <v>0.27857142857142858</v>
      </c>
      <c r="G84" s="12">
        <v>0.31785714285714284</v>
      </c>
      <c r="H84" s="12">
        <v>0.13214285714285715</v>
      </c>
    </row>
    <row r="85" spans="1:47" s="47" customFormat="1" x14ac:dyDescent="0.2">
      <c r="B85" s="169" t="s">
        <v>153</v>
      </c>
      <c r="C85" s="12">
        <v>0.11151079136690648</v>
      </c>
      <c r="D85" s="12">
        <v>5.3956834532374098E-2</v>
      </c>
      <c r="E85" s="12">
        <v>0.18705035971223022</v>
      </c>
      <c r="F85" s="12">
        <v>0.34172661870503596</v>
      </c>
      <c r="G85" s="12">
        <v>0.17625899280575538</v>
      </c>
      <c r="H85" s="12">
        <v>0.12949640287769784</v>
      </c>
    </row>
    <row r="86" spans="1:47" s="47" customFormat="1" x14ac:dyDescent="0.2">
      <c r="B86" s="169" t="s">
        <v>154</v>
      </c>
      <c r="C86" s="12">
        <v>0.13214285714285715</v>
      </c>
      <c r="D86" s="12">
        <v>8.9285714285714288E-2</v>
      </c>
      <c r="E86" s="12">
        <v>0.15714285714285714</v>
      </c>
      <c r="F86" s="12">
        <v>0.21071428571428572</v>
      </c>
      <c r="G86" s="12">
        <v>0.125</v>
      </c>
      <c r="H86" s="12">
        <v>0.2857142857142857</v>
      </c>
    </row>
    <row r="87" spans="1:47" s="47" customFormat="1" ht="25.5" x14ac:dyDescent="0.2">
      <c r="B87" s="169" t="s">
        <v>155</v>
      </c>
      <c r="C87" s="12">
        <v>0.15302491103202848</v>
      </c>
      <c r="D87" s="12">
        <v>0.15302491103202848</v>
      </c>
      <c r="E87" s="12">
        <v>0.15658362989323843</v>
      </c>
      <c r="F87" s="12">
        <v>0.21708185053380782</v>
      </c>
      <c r="G87" s="12">
        <v>0.10676156583629894</v>
      </c>
      <c r="H87" s="12">
        <v>0.21352313167259787</v>
      </c>
    </row>
    <row r="88" spans="1:47" s="47" customFormat="1" x14ac:dyDescent="0.2">
      <c r="B88" s="50"/>
      <c r="C88" s="46"/>
      <c r="D88" s="46"/>
      <c r="E88" s="46"/>
      <c r="F88" s="46"/>
      <c r="G88" s="46"/>
      <c r="H88" s="46"/>
      <c r="I88" s="52"/>
    </row>
    <row r="89" spans="1:47" s="47" customFormat="1" ht="23.25" customHeight="1" x14ac:dyDescent="0.2">
      <c r="B89" s="50"/>
      <c r="C89" s="46"/>
      <c r="D89" s="46"/>
      <c r="E89" s="46"/>
      <c r="F89" s="46"/>
      <c r="G89" s="46"/>
      <c r="H89" s="46"/>
      <c r="I89" s="46"/>
    </row>
    <row r="90" spans="1:47" ht="20.25" thickBot="1" x14ac:dyDescent="0.25">
      <c r="A90" s="143"/>
      <c r="B90" s="93" t="s">
        <v>675</v>
      </c>
      <c r="C90" s="94"/>
      <c r="D90" s="94"/>
      <c r="E90" s="93"/>
      <c r="F90" s="94"/>
      <c r="G90" s="94"/>
    </row>
    <row r="91" spans="1:47" s="88" customFormat="1" ht="15" thickTop="1" x14ac:dyDescent="0.2"/>
    <row r="92" spans="1:47" ht="43.5" customHeight="1" x14ac:dyDescent="0.65">
      <c r="A92" s="143"/>
      <c r="B92" s="387" t="s">
        <v>763</v>
      </c>
      <c r="C92" s="387"/>
      <c r="D92" s="387"/>
      <c r="E92" s="387"/>
      <c r="F92" s="387"/>
      <c r="G92" s="387"/>
    </row>
    <row r="93" spans="1:47" ht="14.25" x14ac:dyDescent="0.2">
      <c r="A93" s="79"/>
      <c r="B93" s="51"/>
      <c r="C93" s="51"/>
      <c r="D93" s="51"/>
      <c r="E93" s="51"/>
      <c r="F93" s="51"/>
      <c r="G93" s="51"/>
      <c r="H93" s="51"/>
    </row>
    <row r="94" spans="1:47" s="2" customFormat="1" ht="45" customHeight="1" x14ac:dyDescent="0.2">
      <c r="B94" s="368" t="s">
        <v>759</v>
      </c>
      <c r="C94" s="368"/>
      <c r="D94" s="368"/>
      <c r="E94" s="368"/>
      <c r="F94" s="368"/>
      <c r="G94" s="368"/>
      <c r="H94" s="368"/>
      <c r="I94" s="1"/>
      <c r="J94" s="1"/>
      <c r="K94" s="1"/>
      <c r="L94" s="1"/>
      <c r="N94" s="1"/>
      <c r="O94" s="1"/>
      <c r="AU94" s="1"/>
    </row>
    <row r="95" spans="1:47" s="79" customFormat="1" ht="22.5" customHeight="1" x14ac:dyDescent="0.2">
      <c r="B95" s="151" t="s">
        <v>755</v>
      </c>
      <c r="C95" s="10" t="s">
        <v>11</v>
      </c>
      <c r="D95" s="6" t="s">
        <v>12</v>
      </c>
      <c r="E95" s="6" t="s">
        <v>13</v>
      </c>
      <c r="F95" s="6" t="s">
        <v>14</v>
      </c>
      <c r="J95" s="81"/>
      <c r="K95" s="81"/>
      <c r="L95" s="81"/>
      <c r="M95" s="81"/>
      <c r="N95" s="81"/>
      <c r="O95" s="81"/>
      <c r="P95" s="82"/>
      <c r="Q95" s="82"/>
      <c r="R95" s="82"/>
      <c r="S95" s="82"/>
      <c r="T95" s="82"/>
      <c r="U95" s="82"/>
      <c r="V95" s="82"/>
      <c r="W95" s="82"/>
      <c r="X95" s="82"/>
      <c r="Y95" s="82"/>
      <c r="Z95" s="82"/>
      <c r="AA95" s="82"/>
      <c r="AB95" s="81"/>
      <c r="AC95" s="81"/>
      <c r="AD95" s="81"/>
      <c r="AE95" s="81"/>
      <c r="AF95" s="81"/>
      <c r="AG95" s="81"/>
      <c r="AH95" s="86"/>
      <c r="AI95" s="81"/>
      <c r="AJ95" s="81"/>
      <c r="AK95" s="81"/>
      <c r="AL95" s="81"/>
      <c r="AM95" s="81"/>
      <c r="AP95" s="87"/>
      <c r="AQ95" s="87"/>
      <c r="AR95" s="87"/>
      <c r="AS95" s="87"/>
      <c r="AT95" s="87"/>
      <c r="AU95" s="87"/>
    </row>
    <row r="96" spans="1:47" s="79" customFormat="1" ht="14.25" x14ac:dyDescent="0.2">
      <c r="B96" s="186" t="s">
        <v>477</v>
      </c>
      <c r="C96" s="49">
        <v>0.17312348668280872</v>
      </c>
      <c r="D96" s="49">
        <v>0.14621571458032584</v>
      </c>
      <c r="E96" s="49">
        <v>0.13275636838667537</v>
      </c>
      <c r="F96" s="49">
        <v>0.132823766945486</v>
      </c>
      <c r="J96" s="81"/>
      <c r="K96" s="81"/>
      <c r="L96" s="81"/>
      <c r="M96" s="81"/>
      <c r="N96" s="81"/>
      <c r="O96" s="81"/>
      <c r="P96" s="82"/>
      <c r="Q96" s="82"/>
      <c r="R96" s="82"/>
      <c r="S96" s="82"/>
      <c r="T96" s="82"/>
      <c r="U96" s="82"/>
      <c r="V96" s="82"/>
      <c r="W96" s="82"/>
      <c r="X96" s="82"/>
      <c r="Y96" s="82"/>
      <c r="Z96" s="82"/>
      <c r="AA96" s="82"/>
      <c r="AB96" s="81"/>
      <c r="AC96" s="81"/>
      <c r="AD96" s="81"/>
      <c r="AE96" s="81"/>
      <c r="AF96" s="81"/>
      <c r="AG96" s="81"/>
      <c r="AH96" s="86"/>
      <c r="AI96" s="81"/>
      <c r="AJ96" s="81"/>
      <c r="AK96" s="81"/>
      <c r="AL96" s="81"/>
      <c r="AM96" s="81"/>
      <c r="AP96" s="87"/>
      <c r="AQ96" s="87"/>
      <c r="AR96" s="87"/>
      <c r="AS96" s="87"/>
      <c r="AT96" s="87"/>
      <c r="AU96" s="87"/>
    </row>
    <row r="97" spans="2:47" s="79" customFormat="1" ht="14.25" x14ac:dyDescent="0.2">
      <c r="B97" s="186" t="s">
        <v>478</v>
      </c>
      <c r="C97" s="49">
        <v>0.27875302663438256</v>
      </c>
      <c r="D97" s="49">
        <v>0.28232625283563623</v>
      </c>
      <c r="E97" s="49">
        <v>0.26159372958850424</v>
      </c>
      <c r="F97" s="49">
        <v>0.27170464378425152</v>
      </c>
      <c r="J97" s="81"/>
      <c r="K97" s="81"/>
      <c r="L97" s="81"/>
      <c r="M97" s="81"/>
      <c r="N97" s="81"/>
      <c r="O97" s="81"/>
      <c r="P97" s="82"/>
      <c r="Q97" s="82"/>
      <c r="R97" s="82"/>
      <c r="S97" s="82"/>
      <c r="T97" s="82"/>
      <c r="U97" s="82"/>
      <c r="V97" s="82"/>
      <c r="W97" s="82"/>
      <c r="X97" s="82"/>
      <c r="Y97" s="82"/>
      <c r="Z97" s="82"/>
      <c r="AA97" s="82"/>
      <c r="AB97" s="81"/>
      <c r="AC97" s="81"/>
      <c r="AD97" s="81"/>
      <c r="AE97" s="81"/>
      <c r="AF97" s="81"/>
      <c r="AG97" s="81"/>
      <c r="AH97" s="86"/>
      <c r="AI97" s="81"/>
      <c r="AJ97" s="81"/>
      <c r="AK97" s="81"/>
      <c r="AL97" s="81"/>
      <c r="AM97" s="81"/>
      <c r="AP97" s="87"/>
      <c r="AQ97" s="87"/>
      <c r="AR97" s="87"/>
      <c r="AS97" s="87"/>
      <c r="AT97" s="87"/>
      <c r="AU97" s="87"/>
    </row>
    <row r="98" spans="2:47" s="79" customFormat="1" ht="14.25" x14ac:dyDescent="0.2">
      <c r="B98" s="186" t="s">
        <v>148</v>
      </c>
      <c r="C98" s="49">
        <v>0.24303874092009686</v>
      </c>
      <c r="D98" s="49">
        <v>0.24128686327077747</v>
      </c>
      <c r="E98" s="49">
        <v>0.25914435009797521</v>
      </c>
      <c r="F98" s="49">
        <v>0.25569656763772713</v>
      </c>
      <c r="J98" s="81"/>
      <c r="K98" s="81"/>
      <c r="L98" s="81"/>
      <c r="M98" s="81"/>
      <c r="N98" s="81"/>
      <c r="O98" s="81"/>
      <c r="P98" s="82"/>
      <c r="Q98" s="82"/>
      <c r="R98" s="82"/>
      <c r="S98" s="82"/>
      <c r="T98" s="82"/>
      <c r="U98" s="82"/>
      <c r="V98" s="82"/>
      <c r="W98" s="82"/>
      <c r="X98" s="82"/>
      <c r="Y98" s="82"/>
      <c r="Z98" s="82"/>
      <c r="AA98" s="82"/>
      <c r="AB98" s="81"/>
      <c r="AC98" s="81"/>
      <c r="AD98" s="81"/>
      <c r="AE98" s="81"/>
      <c r="AF98" s="81"/>
      <c r="AG98" s="81"/>
      <c r="AH98" s="86"/>
      <c r="AI98" s="81"/>
      <c r="AJ98" s="81"/>
      <c r="AK98" s="81"/>
      <c r="AL98" s="81"/>
      <c r="AM98" s="81"/>
      <c r="AP98" s="87"/>
      <c r="AQ98" s="87"/>
      <c r="AR98" s="87"/>
      <c r="AS98" s="87"/>
      <c r="AT98" s="87"/>
      <c r="AU98" s="87"/>
    </row>
    <row r="99" spans="2:47" s="79" customFormat="1" ht="14.25" x14ac:dyDescent="0.2">
      <c r="B99" s="186" t="s">
        <v>479</v>
      </c>
      <c r="C99" s="49">
        <v>0.23910411622276029</v>
      </c>
      <c r="D99" s="49">
        <v>0.25819756650855846</v>
      </c>
      <c r="E99" s="49">
        <v>0.28135205747877207</v>
      </c>
      <c r="F99" s="49">
        <v>0.26420536486876262</v>
      </c>
      <c r="J99" s="81"/>
      <c r="K99" s="81"/>
      <c r="L99" s="81"/>
      <c r="M99" s="81"/>
      <c r="N99" s="81"/>
      <c r="O99" s="81"/>
      <c r="P99" s="82"/>
      <c r="Q99" s="82"/>
      <c r="R99" s="82"/>
      <c r="S99" s="82"/>
      <c r="T99" s="82"/>
      <c r="U99" s="82"/>
      <c r="V99" s="82"/>
      <c r="W99" s="82"/>
      <c r="X99" s="82"/>
      <c r="Y99" s="82"/>
      <c r="Z99" s="82"/>
      <c r="AA99" s="82"/>
      <c r="AB99" s="81"/>
      <c r="AC99" s="81"/>
      <c r="AD99" s="81"/>
      <c r="AE99" s="81"/>
      <c r="AF99" s="81"/>
      <c r="AG99" s="81"/>
      <c r="AH99" s="86"/>
      <c r="AI99" s="81"/>
      <c r="AJ99" s="81"/>
      <c r="AK99" s="81"/>
      <c r="AL99" s="81"/>
      <c r="AM99" s="81"/>
      <c r="AP99" s="87"/>
      <c r="AQ99" s="87"/>
      <c r="AR99" s="87"/>
      <c r="AS99" s="87"/>
      <c r="AT99" s="87"/>
      <c r="AU99" s="87"/>
    </row>
    <row r="100" spans="2:47" s="79" customFormat="1" ht="14.25" x14ac:dyDescent="0.2">
      <c r="B100" s="186" t="s">
        <v>480</v>
      </c>
      <c r="C100" s="49">
        <v>5.2058111380145281E-2</v>
      </c>
      <c r="D100" s="49">
        <v>5.8568777067436587E-2</v>
      </c>
      <c r="E100" s="49">
        <v>5.4539516655780537E-2</v>
      </c>
      <c r="F100" s="49">
        <v>5.6821459475050476E-2</v>
      </c>
      <c r="J100" s="81"/>
      <c r="K100" s="81"/>
      <c r="L100" s="81"/>
      <c r="M100" s="81"/>
      <c r="N100" s="81"/>
      <c r="O100" s="81"/>
      <c r="P100" s="82"/>
      <c r="Q100" s="82"/>
      <c r="R100" s="82"/>
      <c r="S100" s="82"/>
      <c r="T100" s="82"/>
      <c r="U100" s="82"/>
      <c r="V100" s="82"/>
      <c r="W100" s="82"/>
      <c r="X100" s="82"/>
      <c r="Y100" s="82"/>
      <c r="Z100" s="82"/>
      <c r="AA100" s="82"/>
      <c r="AB100" s="81"/>
      <c r="AC100" s="81"/>
      <c r="AD100" s="81"/>
      <c r="AE100" s="81"/>
      <c r="AF100" s="81"/>
      <c r="AG100" s="81"/>
      <c r="AH100" s="86"/>
      <c r="AI100" s="81"/>
      <c r="AJ100" s="81"/>
      <c r="AK100" s="81"/>
      <c r="AL100" s="81"/>
      <c r="AM100" s="81"/>
      <c r="AP100" s="87"/>
      <c r="AQ100" s="87"/>
      <c r="AR100" s="87"/>
      <c r="AS100" s="87"/>
      <c r="AT100" s="87"/>
      <c r="AU100" s="87"/>
    </row>
    <row r="101" spans="2:47" s="79" customFormat="1" ht="14.25" x14ac:dyDescent="0.2">
      <c r="B101" s="186" t="s">
        <v>117</v>
      </c>
      <c r="C101" s="49">
        <v>1.3922518159806295E-2</v>
      </c>
      <c r="D101" s="49">
        <v>1.3404825737265416E-2</v>
      </c>
      <c r="E101" s="49">
        <v>1.0613977792292619E-2</v>
      </c>
      <c r="F101" s="49">
        <v>1.8748197288722238E-2</v>
      </c>
      <c r="J101" s="81"/>
      <c r="K101" s="81"/>
      <c r="L101" s="81"/>
      <c r="M101" s="81"/>
      <c r="N101" s="81"/>
      <c r="O101" s="81"/>
      <c r="P101" s="82"/>
      <c r="Q101" s="82"/>
      <c r="R101" s="82"/>
      <c r="S101" s="82"/>
      <c r="T101" s="82"/>
      <c r="U101" s="82"/>
      <c r="V101" s="82"/>
      <c r="W101" s="82"/>
      <c r="X101" s="82"/>
      <c r="Y101" s="82"/>
      <c r="Z101" s="82"/>
      <c r="AA101" s="82"/>
      <c r="AB101" s="81"/>
      <c r="AC101" s="81"/>
      <c r="AD101" s="81"/>
      <c r="AE101" s="81"/>
      <c r="AF101" s="81"/>
      <c r="AG101" s="81"/>
      <c r="AH101" s="86"/>
      <c r="AI101" s="81"/>
      <c r="AJ101" s="81"/>
      <c r="AK101" s="81"/>
      <c r="AL101" s="81"/>
      <c r="AM101" s="81"/>
      <c r="AP101" s="87"/>
      <c r="AQ101" s="87"/>
      <c r="AR101" s="87"/>
      <c r="AS101" s="87"/>
      <c r="AT101" s="87"/>
      <c r="AU101" s="87"/>
    </row>
    <row r="102" spans="2:47" s="47" customFormat="1" x14ac:dyDescent="0.2">
      <c r="B102" s="190" t="s">
        <v>758</v>
      </c>
      <c r="C102" s="189">
        <v>2.7142418661755676</v>
      </c>
      <c r="D102" s="189">
        <v>2.7978678929765888</v>
      </c>
      <c r="E102" s="189">
        <v>2.8618583924740055</v>
      </c>
      <c r="F102" s="189">
        <v>2.8374485596707824</v>
      </c>
      <c r="I102" s="97"/>
      <c r="J102" s="97"/>
      <c r="K102" s="97"/>
      <c r="L102" s="97"/>
      <c r="M102" s="97"/>
    </row>
    <row r="103" spans="2:47" s="47" customFormat="1" x14ac:dyDescent="0.2">
      <c r="B103" s="184"/>
      <c r="C103" s="188"/>
      <c r="D103" s="188"/>
      <c r="E103" s="188"/>
      <c r="F103" s="188"/>
      <c r="I103" s="97"/>
      <c r="J103" s="97"/>
      <c r="K103" s="97"/>
      <c r="L103" s="97"/>
      <c r="M103" s="97"/>
    </row>
    <row r="104" spans="2:47" s="2" customFormat="1" ht="45" customHeight="1" x14ac:dyDescent="0.2">
      <c r="B104" s="368" t="s">
        <v>765</v>
      </c>
      <c r="C104" s="368"/>
      <c r="D104" s="368"/>
      <c r="E104" s="368"/>
      <c r="F104" s="368"/>
      <c r="G104" s="368"/>
      <c r="H104" s="368"/>
      <c r="I104" s="1"/>
      <c r="J104" s="1"/>
      <c r="K104" s="1"/>
      <c r="L104" s="1"/>
      <c r="N104" s="1"/>
      <c r="O104" s="1"/>
      <c r="AU104" s="1"/>
    </row>
    <row r="105" spans="2:47" s="79" customFormat="1" ht="22.5" customHeight="1" x14ac:dyDescent="0.2">
      <c r="B105" s="151" t="s">
        <v>764</v>
      </c>
      <c r="C105" s="10" t="s">
        <v>11</v>
      </c>
      <c r="D105" s="6" t="s">
        <v>12</v>
      </c>
      <c r="E105" s="6" t="s">
        <v>13</v>
      </c>
      <c r="F105" s="6" t="s">
        <v>14</v>
      </c>
      <c r="J105" s="81"/>
      <c r="K105" s="81"/>
      <c r="L105" s="81"/>
      <c r="M105" s="81"/>
      <c r="N105" s="81"/>
      <c r="O105" s="81"/>
      <c r="P105" s="82"/>
      <c r="Q105" s="82"/>
      <c r="R105" s="82"/>
      <c r="S105" s="82"/>
      <c r="T105" s="82"/>
      <c r="U105" s="82"/>
      <c r="V105" s="82"/>
      <c r="W105" s="82"/>
      <c r="X105" s="82"/>
      <c r="Y105" s="82"/>
      <c r="Z105" s="82"/>
      <c r="AA105" s="82"/>
      <c r="AB105" s="81"/>
      <c r="AC105" s="81"/>
      <c r="AD105" s="81"/>
      <c r="AE105" s="81"/>
      <c r="AF105" s="81"/>
      <c r="AG105" s="81"/>
      <c r="AH105" s="86"/>
      <c r="AI105" s="81"/>
      <c r="AJ105" s="81"/>
      <c r="AK105" s="81"/>
      <c r="AL105" s="81"/>
      <c r="AM105" s="81"/>
      <c r="AP105" s="87"/>
      <c r="AQ105" s="87"/>
      <c r="AR105" s="87"/>
      <c r="AS105" s="87"/>
      <c r="AT105" s="87"/>
      <c r="AU105" s="87"/>
    </row>
    <row r="106" spans="2:47" s="79" customFormat="1" ht="14.25" x14ac:dyDescent="0.2">
      <c r="B106" s="186" t="s">
        <v>467</v>
      </c>
      <c r="C106" s="49">
        <v>4.7244094488188976E-2</v>
      </c>
      <c r="D106" s="49">
        <v>3.6854103343465047E-2</v>
      </c>
      <c r="E106" s="49">
        <v>3.362122146822949E-2</v>
      </c>
      <c r="F106" s="49">
        <v>3.1626506024096383E-2</v>
      </c>
      <c r="J106" s="81"/>
      <c r="K106" s="81"/>
      <c r="L106" s="81"/>
      <c r="M106" s="81"/>
      <c r="N106" s="81"/>
      <c r="O106" s="81"/>
      <c r="P106" s="82"/>
      <c r="Q106" s="82"/>
      <c r="R106" s="82"/>
      <c r="S106" s="82"/>
      <c r="T106" s="82"/>
      <c r="U106" s="82"/>
      <c r="V106" s="82"/>
      <c r="W106" s="82"/>
      <c r="X106" s="82"/>
      <c r="Y106" s="82"/>
      <c r="Z106" s="82"/>
      <c r="AA106" s="82"/>
      <c r="AB106" s="81"/>
      <c r="AC106" s="81"/>
      <c r="AD106" s="81"/>
      <c r="AE106" s="81"/>
      <c r="AF106" s="81"/>
      <c r="AG106" s="81"/>
      <c r="AH106" s="86"/>
      <c r="AI106" s="81"/>
      <c r="AJ106" s="81"/>
      <c r="AK106" s="81"/>
      <c r="AL106" s="81"/>
      <c r="AM106" s="81"/>
      <c r="AP106" s="87"/>
      <c r="AQ106" s="87"/>
      <c r="AR106" s="87"/>
      <c r="AS106" s="87"/>
      <c r="AT106" s="87"/>
      <c r="AU106" s="87"/>
    </row>
    <row r="107" spans="2:47" s="79" customFormat="1" ht="14.25" x14ac:dyDescent="0.2">
      <c r="B107" s="186" t="s">
        <v>468</v>
      </c>
      <c r="C107" s="49">
        <v>0.1906636670416198</v>
      </c>
      <c r="D107" s="49">
        <v>0.17857142857142858</v>
      </c>
      <c r="E107" s="49">
        <v>0.168877236273905</v>
      </c>
      <c r="F107" s="49">
        <v>0.1507393209200438</v>
      </c>
      <c r="J107" s="81"/>
      <c r="K107" s="81"/>
      <c r="L107" s="81"/>
      <c r="M107" s="81"/>
      <c r="N107" s="81"/>
      <c r="O107" s="81"/>
      <c r="P107" s="82"/>
      <c r="Q107" s="82"/>
      <c r="R107" s="82"/>
      <c r="S107" s="82"/>
      <c r="T107" s="82"/>
      <c r="U107" s="82"/>
      <c r="V107" s="82"/>
      <c r="W107" s="82"/>
      <c r="X107" s="82"/>
      <c r="Y107" s="82"/>
      <c r="Z107" s="82"/>
      <c r="AA107" s="82"/>
      <c r="AB107" s="81"/>
      <c r="AC107" s="81"/>
      <c r="AD107" s="81"/>
      <c r="AE107" s="81"/>
      <c r="AF107" s="81"/>
      <c r="AG107" s="81"/>
      <c r="AH107" s="86"/>
      <c r="AI107" s="81"/>
      <c r="AJ107" s="81"/>
      <c r="AK107" s="81"/>
      <c r="AL107" s="81"/>
      <c r="AM107" s="81"/>
      <c r="AP107" s="87"/>
      <c r="AQ107" s="87"/>
      <c r="AR107" s="87"/>
      <c r="AS107" s="87"/>
      <c r="AT107" s="87"/>
      <c r="AU107" s="87"/>
    </row>
    <row r="108" spans="2:47" s="79" customFormat="1" ht="14.25" x14ac:dyDescent="0.2">
      <c r="B108" s="186" t="s">
        <v>469</v>
      </c>
      <c r="C108" s="49">
        <v>0.55174353205849269</v>
      </c>
      <c r="D108" s="49">
        <v>0.56553951367781152</v>
      </c>
      <c r="E108" s="49">
        <v>0.56107341147439849</v>
      </c>
      <c r="F108" s="49">
        <v>0.58365279299014239</v>
      </c>
      <c r="J108" s="81"/>
      <c r="K108" s="81"/>
      <c r="L108" s="81"/>
      <c r="M108" s="81"/>
      <c r="N108" s="81"/>
      <c r="O108" s="81"/>
      <c r="P108" s="82"/>
      <c r="Q108" s="82"/>
      <c r="R108" s="82"/>
      <c r="S108" s="82"/>
      <c r="T108" s="82"/>
      <c r="U108" s="82"/>
      <c r="V108" s="82"/>
      <c r="W108" s="82"/>
      <c r="X108" s="82"/>
      <c r="Y108" s="82"/>
      <c r="Z108" s="82"/>
      <c r="AA108" s="82"/>
      <c r="AB108" s="81"/>
      <c r="AC108" s="81"/>
      <c r="AD108" s="81"/>
      <c r="AE108" s="81"/>
      <c r="AF108" s="81"/>
      <c r="AG108" s="81"/>
      <c r="AH108" s="86"/>
      <c r="AI108" s="81"/>
      <c r="AJ108" s="81"/>
      <c r="AK108" s="81"/>
      <c r="AL108" s="81"/>
      <c r="AM108" s="81"/>
      <c r="AP108" s="87"/>
      <c r="AQ108" s="87"/>
      <c r="AR108" s="87"/>
      <c r="AS108" s="87"/>
      <c r="AT108" s="87"/>
      <c r="AU108" s="87"/>
    </row>
    <row r="109" spans="2:47" s="79" customFormat="1" ht="14.25" x14ac:dyDescent="0.2">
      <c r="B109" s="186" t="s">
        <v>470</v>
      </c>
      <c r="C109" s="49">
        <v>0.17772778402699663</v>
      </c>
      <c r="D109" s="49">
        <v>0.18920972644376899</v>
      </c>
      <c r="E109" s="49">
        <v>0.20357803824799506</v>
      </c>
      <c r="F109" s="49">
        <v>0.203039430449069</v>
      </c>
      <c r="J109" s="81"/>
      <c r="K109" s="81"/>
      <c r="L109" s="81"/>
      <c r="M109" s="81"/>
      <c r="N109" s="81"/>
      <c r="O109" s="81"/>
      <c r="P109" s="82"/>
      <c r="Q109" s="82"/>
      <c r="R109" s="82"/>
      <c r="S109" s="82"/>
      <c r="T109" s="82"/>
      <c r="U109" s="82"/>
      <c r="V109" s="82"/>
      <c r="W109" s="82"/>
      <c r="X109" s="82"/>
      <c r="Y109" s="82"/>
      <c r="Z109" s="82"/>
      <c r="AA109" s="82"/>
      <c r="AB109" s="81"/>
      <c r="AC109" s="81"/>
      <c r="AD109" s="81"/>
      <c r="AE109" s="81"/>
      <c r="AF109" s="81"/>
      <c r="AG109" s="81"/>
      <c r="AH109" s="86"/>
      <c r="AI109" s="81"/>
      <c r="AJ109" s="81"/>
      <c r="AK109" s="81"/>
      <c r="AL109" s="81"/>
      <c r="AM109" s="81"/>
      <c r="AP109" s="87"/>
      <c r="AQ109" s="87"/>
      <c r="AR109" s="87"/>
      <c r="AS109" s="87"/>
      <c r="AT109" s="87"/>
      <c r="AU109" s="87"/>
    </row>
    <row r="110" spans="2:47" s="79" customFormat="1" ht="14.25" x14ac:dyDescent="0.2">
      <c r="B110" s="186" t="s">
        <v>471</v>
      </c>
      <c r="C110" s="49">
        <v>3.2620922384701913E-2</v>
      </c>
      <c r="D110" s="49">
        <v>2.9825227963525835E-2</v>
      </c>
      <c r="E110" s="49">
        <v>3.2850092535471928E-2</v>
      </c>
      <c r="F110" s="49">
        <v>3.0941949616648413E-2</v>
      </c>
      <c r="J110" s="81"/>
      <c r="K110" s="81"/>
      <c r="L110" s="81"/>
      <c r="M110" s="81"/>
      <c r="N110" s="81"/>
      <c r="O110" s="81"/>
      <c r="P110" s="82"/>
      <c r="Q110" s="82"/>
      <c r="R110" s="82"/>
      <c r="S110" s="82"/>
      <c r="T110" s="82"/>
      <c r="U110" s="82"/>
      <c r="V110" s="82"/>
      <c r="W110" s="82"/>
      <c r="X110" s="82"/>
      <c r="Y110" s="82"/>
      <c r="Z110" s="82"/>
      <c r="AA110" s="82"/>
      <c r="AB110" s="81"/>
      <c r="AC110" s="81"/>
      <c r="AD110" s="81"/>
      <c r="AE110" s="81"/>
      <c r="AF110" s="81"/>
      <c r="AG110" s="81"/>
      <c r="AH110" s="86"/>
      <c r="AI110" s="81"/>
      <c r="AJ110" s="81"/>
      <c r="AK110" s="81"/>
      <c r="AL110" s="81"/>
      <c r="AM110" s="81"/>
      <c r="AP110" s="87"/>
      <c r="AQ110" s="87"/>
      <c r="AR110" s="87"/>
      <c r="AS110" s="87"/>
      <c r="AT110" s="87"/>
      <c r="AU110" s="87"/>
    </row>
    <row r="111" spans="2:47" s="47" customFormat="1" x14ac:dyDescent="0.2">
      <c r="B111" s="184"/>
      <c r="C111" s="188"/>
      <c r="D111" s="188"/>
      <c r="E111" s="188"/>
      <c r="F111" s="188"/>
      <c r="I111" s="97"/>
      <c r="J111" s="97"/>
      <c r="K111" s="97"/>
      <c r="L111" s="97"/>
      <c r="M111" s="97"/>
    </row>
    <row r="112" spans="2:47" s="2" customFormat="1" ht="45" customHeight="1" x14ac:dyDescent="0.2">
      <c r="B112" s="368" t="s">
        <v>767</v>
      </c>
      <c r="C112" s="368"/>
      <c r="D112" s="368"/>
      <c r="E112" s="368"/>
      <c r="F112" s="368"/>
      <c r="G112" s="368"/>
      <c r="H112" s="368"/>
      <c r="I112" s="1"/>
      <c r="J112" s="1"/>
      <c r="K112" s="1"/>
      <c r="L112" s="1"/>
      <c r="N112" s="1"/>
      <c r="O112" s="1"/>
      <c r="AU112" s="1"/>
    </row>
    <row r="113" spans="2:47" s="79" customFormat="1" ht="26.25" customHeight="1" x14ac:dyDescent="0.2">
      <c r="B113" s="151" t="s">
        <v>766</v>
      </c>
      <c r="C113" s="10" t="s">
        <v>11</v>
      </c>
      <c r="D113" s="6" t="s">
        <v>12</v>
      </c>
      <c r="E113" s="6" t="s">
        <v>13</v>
      </c>
      <c r="F113" s="6" t="s">
        <v>14</v>
      </c>
      <c r="J113" s="81"/>
      <c r="K113" s="81"/>
      <c r="L113" s="81"/>
      <c r="M113" s="81"/>
      <c r="N113" s="81"/>
      <c r="O113" s="81"/>
      <c r="P113" s="82"/>
      <c r="Q113" s="82"/>
      <c r="R113" s="82"/>
      <c r="S113" s="82"/>
      <c r="T113" s="82"/>
      <c r="U113" s="82"/>
      <c r="V113" s="82"/>
      <c r="W113" s="82"/>
      <c r="X113" s="82"/>
      <c r="Y113" s="82"/>
      <c r="Z113" s="82"/>
      <c r="AA113" s="82"/>
      <c r="AB113" s="81"/>
      <c r="AC113" s="81"/>
      <c r="AD113" s="81"/>
      <c r="AE113" s="81"/>
      <c r="AF113" s="81"/>
      <c r="AG113" s="81"/>
      <c r="AH113" s="86"/>
      <c r="AI113" s="81"/>
      <c r="AJ113" s="81"/>
      <c r="AK113" s="81"/>
      <c r="AL113" s="81"/>
      <c r="AM113" s="81"/>
      <c r="AP113" s="87"/>
      <c r="AQ113" s="87"/>
      <c r="AR113" s="87"/>
      <c r="AS113" s="87"/>
      <c r="AT113" s="87"/>
      <c r="AU113" s="87"/>
    </row>
    <row r="114" spans="2:47" s="79" customFormat="1" ht="14.25" x14ac:dyDescent="0.2">
      <c r="B114" s="186" t="s">
        <v>472</v>
      </c>
      <c r="C114" s="49">
        <v>0.11123595505617978</v>
      </c>
      <c r="D114" s="49">
        <v>9.3049753133308016E-2</v>
      </c>
      <c r="E114" s="49">
        <v>0.10787037037037037</v>
      </c>
      <c r="F114" s="49">
        <v>0.10076670317634173</v>
      </c>
      <c r="J114" s="81"/>
      <c r="K114" s="81"/>
      <c r="L114" s="81"/>
      <c r="M114" s="81"/>
      <c r="N114" s="81"/>
      <c r="O114" s="81"/>
      <c r="P114" s="82"/>
      <c r="Q114" s="82"/>
      <c r="R114" s="82"/>
      <c r="S114" s="82"/>
      <c r="T114" s="82"/>
      <c r="U114" s="82"/>
      <c r="V114" s="82"/>
      <c r="W114" s="82"/>
      <c r="X114" s="82"/>
      <c r="Y114" s="82"/>
      <c r="Z114" s="82"/>
      <c r="AA114" s="82"/>
      <c r="AB114" s="81"/>
      <c r="AC114" s="81"/>
      <c r="AD114" s="81"/>
      <c r="AE114" s="81"/>
      <c r="AF114" s="81"/>
      <c r="AG114" s="81"/>
      <c r="AH114" s="86"/>
      <c r="AI114" s="81"/>
      <c r="AJ114" s="81"/>
      <c r="AK114" s="81"/>
      <c r="AL114" s="81"/>
      <c r="AM114" s="81"/>
      <c r="AP114" s="87"/>
      <c r="AQ114" s="87"/>
      <c r="AR114" s="87"/>
      <c r="AS114" s="87"/>
      <c r="AT114" s="87"/>
      <c r="AU114" s="87"/>
    </row>
    <row r="115" spans="2:47" s="79" customFormat="1" ht="14.25" x14ac:dyDescent="0.2">
      <c r="B115" s="186" t="s">
        <v>473</v>
      </c>
      <c r="C115" s="49">
        <v>0.39915730337078653</v>
      </c>
      <c r="D115" s="49">
        <v>0.39669578427649071</v>
      </c>
      <c r="E115" s="49">
        <v>0.39212962962962961</v>
      </c>
      <c r="F115" s="49">
        <v>0.39498904709748084</v>
      </c>
      <c r="J115" s="81"/>
      <c r="K115" s="81"/>
      <c r="L115" s="81"/>
      <c r="M115" s="81"/>
      <c r="N115" s="81"/>
      <c r="O115" s="81"/>
      <c r="P115" s="82"/>
      <c r="Q115" s="82"/>
      <c r="R115" s="82"/>
      <c r="S115" s="82"/>
      <c r="T115" s="82"/>
      <c r="U115" s="82"/>
      <c r="V115" s="82"/>
      <c r="W115" s="82"/>
      <c r="X115" s="82"/>
      <c r="Y115" s="82"/>
      <c r="Z115" s="82"/>
      <c r="AA115" s="82"/>
      <c r="AB115" s="81"/>
      <c r="AC115" s="81"/>
      <c r="AD115" s="81"/>
      <c r="AE115" s="81"/>
      <c r="AF115" s="81"/>
      <c r="AG115" s="81"/>
      <c r="AH115" s="86"/>
      <c r="AI115" s="81"/>
      <c r="AJ115" s="81"/>
      <c r="AK115" s="81"/>
      <c r="AL115" s="81"/>
      <c r="AM115" s="81"/>
      <c r="AP115" s="87"/>
      <c r="AQ115" s="87"/>
      <c r="AR115" s="87"/>
      <c r="AS115" s="87"/>
      <c r="AT115" s="87"/>
      <c r="AU115" s="87"/>
    </row>
    <row r="116" spans="2:47" s="79" customFormat="1" ht="14.25" x14ac:dyDescent="0.2">
      <c r="B116" s="186" t="s">
        <v>474</v>
      </c>
      <c r="C116" s="49">
        <v>0.37724719101123594</v>
      </c>
      <c r="D116" s="49">
        <v>0.38928978351690086</v>
      </c>
      <c r="E116" s="49">
        <v>0.37314814814814817</v>
      </c>
      <c r="F116" s="49">
        <v>0.3726725082146769</v>
      </c>
      <c r="J116" s="81"/>
      <c r="K116" s="81"/>
      <c r="L116" s="81"/>
      <c r="M116" s="81"/>
      <c r="N116" s="81"/>
      <c r="O116" s="81"/>
      <c r="P116" s="82"/>
      <c r="Q116" s="82"/>
      <c r="R116" s="82"/>
      <c r="S116" s="82"/>
      <c r="T116" s="82"/>
      <c r="U116" s="82"/>
      <c r="V116" s="82"/>
      <c r="W116" s="82"/>
      <c r="X116" s="82"/>
      <c r="Y116" s="82"/>
      <c r="Z116" s="82"/>
      <c r="AA116" s="82"/>
      <c r="AB116" s="81"/>
      <c r="AC116" s="81"/>
      <c r="AD116" s="81"/>
      <c r="AE116" s="81"/>
      <c r="AF116" s="81"/>
      <c r="AG116" s="81"/>
      <c r="AH116" s="86"/>
      <c r="AI116" s="81"/>
      <c r="AJ116" s="81"/>
      <c r="AK116" s="81"/>
      <c r="AL116" s="81"/>
      <c r="AM116" s="81"/>
      <c r="AP116" s="87"/>
      <c r="AQ116" s="87"/>
      <c r="AR116" s="87"/>
      <c r="AS116" s="87"/>
      <c r="AT116" s="87"/>
      <c r="AU116" s="87"/>
    </row>
    <row r="117" spans="2:47" s="79" customFormat="1" ht="14.25" x14ac:dyDescent="0.2">
      <c r="B117" s="186" t="s">
        <v>475</v>
      </c>
      <c r="C117" s="49">
        <v>9.7191011235955055E-2</v>
      </c>
      <c r="D117" s="49">
        <v>0.10596278009874667</v>
      </c>
      <c r="E117" s="49">
        <v>0.11141975308641976</v>
      </c>
      <c r="F117" s="49">
        <v>0.11048740416210295</v>
      </c>
      <c r="J117" s="81"/>
      <c r="K117" s="81"/>
      <c r="L117" s="81"/>
      <c r="M117" s="81"/>
      <c r="N117" s="81"/>
      <c r="O117" s="81"/>
      <c r="P117" s="82"/>
      <c r="Q117" s="82"/>
      <c r="R117" s="82"/>
      <c r="S117" s="82"/>
      <c r="T117" s="82"/>
      <c r="U117" s="82"/>
      <c r="V117" s="82"/>
      <c r="W117" s="82"/>
      <c r="X117" s="82"/>
      <c r="Y117" s="82"/>
      <c r="Z117" s="82"/>
      <c r="AA117" s="82"/>
      <c r="AB117" s="81"/>
      <c r="AC117" s="81"/>
      <c r="AD117" s="81"/>
      <c r="AE117" s="81"/>
      <c r="AF117" s="81"/>
      <c r="AG117" s="81"/>
      <c r="AH117" s="86"/>
      <c r="AI117" s="81"/>
      <c r="AJ117" s="81"/>
      <c r="AK117" s="81"/>
      <c r="AL117" s="81"/>
      <c r="AM117" s="81"/>
      <c r="AP117" s="87"/>
      <c r="AQ117" s="87"/>
      <c r="AR117" s="87"/>
      <c r="AS117" s="87"/>
      <c r="AT117" s="87"/>
      <c r="AU117" s="87"/>
    </row>
    <row r="118" spans="2:47" s="79" customFormat="1" ht="14.25" x14ac:dyDescent="0.2">
      <c r="B118" s="186" t="s">
        <v>476</v>
      </c>
      <c r="C118" s="49">
        <v>1.5168539325842697E-2</v>
      </c>
      <c r="D118" s="49">
        <v>1.5001898974553741E-2</v>
      </c>
      <c r="E118" s="49">
        <v>1.5432098765432098E-2</v>
      </c>
      <c r="F118" s="49">
        <v>2.1084337349397589E-2</v>
      </c>
      <c r="J118" s="81"/>
      <c r="K118" s="81"/>
      <c r="L118" s="81"/>
      <c r="M118" s="81"/>
      <c r="N118" s="81"/>
      <c r="O118" s="81"/>
      <c r="P118" s="82"/>
      <c r="Q118" s="82"/>
      <c r="R118" s="82"/>
      <c r="S118" s="82"/>
      <c r="T118" s="82"/>
      <c r="U118" s="82"/>
      <c r="V118" s="82"/>
      <c r="W118" s="82"/>
      <c r="X118" s="82"/>
      <c r="Y118" s="82"/>
      <c r="Z118" s="82"/>
      <c r="AA118" s="82"/>
      <c r="AB118" s="81"/>
      <c r="AC118" s="81"/>
      <c r="AD118" s="81"/>
      <c r="AE118" s="81"/>
      <c r="AF118" s="81"/>
      <c r="AG118" s="81"/>
      <c r="AH118" s="86"/>
      <c r="AI118" s="81"/>
      <c r="AJ118" s="81"/>
      <c r="AK118" s="81"/>
      <c r="AL118" s="81"/>
      <c r="AM118" s="81"/>
      <c r="AP118" s="87"/>
      <c r="AQ118" s="87"/>
      <c r="AR118" s="87"/>
      <c r="AS118" s="87"/>
      <c r="AT118" s="87"/>
      <c r="AU118" s="87"/>
    </row>
    <row r="119" spans="2:47" s="47" customFormat="1" x14ac:dyDescent="0.2">
      <c r="B119" s="184"/>
      <c r="C119" s="188"/>
      <c r="D119" s="188"/>
      <c r="E119" s="188"/>
      <c r="F119" s="188"/>
      <c r="I119" s="97"/>
      <c r="J119" s="97"/>
      <c r="K119" s="97"/>
      <c r="L119" s="97"/>
      <c r="M119" s="97"/>
    </row>
    <row r="120" spans="2:47" s="2" customFormat="1" ht="45" customHeight="1" x14ac:dyDescent="0.2">
      <c r="B120" s="368" t="s">
        <v>760</v>
      </c>
      <c r="C120" s="368"/>
      <c r="D120" s="368"/>
      <c r="E120" s="368"/>
      <c r="F120" s="368"/>
      <c r="G120" s="368"/>
      <c r="H120" s="368"/>
      <c r="I120" s="1"/>
      <c r="J120" s="1"/>
      <c r="K120" s="1"/>
      <c r="L120" s="1"/>
      <c r="N120" s="1"/>
      <c r="O120" s="1"/>
      <c r="AU120" s="1"/>
    </row>
    <row r="121" spans="2:47" s="47" customFormat="1" ht="25.5" x14ac:dyDescent="0.2">
      <c r="B121" s="160" t="s">
        <v>756</v>
      </c>
      <c r="C121" s="155" t="s">
        <v>481</v>
      </c>
      <c r="D121" s="155" t="s">
        <v>482</v>
      </c>
      <c r="E121" s="155" t="s">
        <v>148</v>
      </c>
      <c r="F121" s="155" t="s">
        <v>483</v>
      </c>
      <c r="G121" s="155" t="s">
        <v>484</v>
      </c>
      <c r="H121" s="155" t="s">
        <v>117</v>
      </c>
    </row>
    <row r="122" spans="2:47" s="47" customFormat="1" ht="25.5" x14ac:dyDescent="0.2">
      <c r="B122" s="186" t="s">
        <v>485</v>
      </c>
      <c r="C122" s="196">
        <v>4.5562835020845745E-2</v>
      </c>
      <c r="D122" s="196">
        <v>0.10899344848123883</v>
      </c>
      <c r="E122" s="196">
        <v>0.17540202501488983</v>
      </c>
      <c r="F122" s="196">
        <v>0.3412745681953544</v>
      </c>
      <c r="G122" s="196">
        <v>0.31804645622394284</v>
      </c>
      <c r="H122" s="196">
        <v>1.0720667063728409E-2</v>
      </c>
    </row>
    <row r="123" spans="2:47" s="47" customFormat="1" x14ac:dyDescent="0.2">
      <c r="B123" s="186" t="s">
        <v>486</v>
      </c>
      <c r="C123" s="196">
        <v>0.15743789284645315</v>
      </c>
      <c r="D123" s="196">
        <v>0.28225082310685423</v>
      </c>
      <c r="E123" s="196">
        <v>0.24543549835378628</v>
      </c>
      <c r="F123" s="196">
        <v>0.2128105357677342</v>
      </c>
      <c r="G123" s="196">
        <v>9.0990721340915889E-2</v>
      </c>
      <c r="H123" s="196">
        <v>1.1074528584256211E-2</v>
      </c>
    </row>
    <row r="124" spans="2:47" s="47" customFormat="1" x14ac:dyDescent="0.2">
      <c r="B124" s="186" t="s">
        <v>487</v>
      </c>
      <c r="C124" s="196">
        <v>0.21689634511683642</v>
      </c>
      <c r="D124" s="196">
        <v>0.28819652486518876</v>
      </c>
      <c r="E124" s="196">
        <v>0.2432594367884961</v>
      </c>
      <c r="F124" s="196">
        <v>0.17165967645296584</v>
      </c>
      <c r="G124" s="196">
        <v>7.2798082684242066E-2</v>
      </c>
      <c r="H124" s="196">
        <v>7.1899340922708206E-3</v>
      </c>
    </row>
    <row r="125" spans="2:47" s="47" customFormat="1" x14ac:dyDescent="0.2">
      <c r="B125" s="186" t="s">
        <v>488</v>
      </c>
      <c r="C125" s="196">
        <v>0.18439928272564257</v>
      </c>
      <c r="D125" s="196">
        <v>0.25194261805140467</v>
      </c>
      <c r="E125" s="196">
        <v>0.2405857740585774</v>
      </c>
      <c r="F125" s="196">
        <v>0.19545726240286909</v>
      </c>
      <c r="G125" s="196">
        <v>8.5176329946204429E-2</v>
      </c>
      <c r="H125" s="196">
        <v>4.2438732815301854E-2</v>
      </c>
    </row>
    <row r="126" spans="2:47" s="47" customFormat="1" x14ac:dyDescent="0.2">
      <c r="B126" s="186" t="s">
        <v>489</v>
      </c>
      <c r="C126" s="196">
        <v>0.2974266906044285</v>
      </c>
      <c r="D126" s="196">
        <v>0.2815679233991622</v>
      </c>
      <c r="E126" s="196">
        <v>0.20676241771394374</v>
      </c>
      <c r="F126" s="196">
        <v>0.13255535607420707</v>
      </c>
      <c r="G126" s="196">
        <v>6.5828845002992215E-2</v>
      </c>
      <c r="H126" s="196">
        <v>1.5858767205266307E-2</v>
      </c>
    </row>
    <row r="127" spans="2:47" s="47" customFormat="1" x14ac:dyDescent="0.2">
      <c r="B127" s="186" t="s">
        <v>490</v>
      </c>
      <c r="C127" s="196">
        <v>0.33413030484160189</v>
      </c>
      <c r="D127" s="196">
        <v>0.26808129109384338</v>
      </c>
      <c r="E127" s="196">
        <v>0.20561864913329347</v>
      </c>
      <c r="F127" s="196">
        <v>0.10818888224745965</v>
      </c>
      <c r="G127" s="196">
        <v>6.6049013747758512E-2</v>
      </c>
      <c r="H127" s="196">
        <v>1.7931858936043037E-2</v>
      </c>
    </row>
    <row r="128" spans="2:47" s="47" customFormat="1" x14ac:dyDescent="0.2">
      <c r="B128" s="191"/>
      <c r="C128" s="192"/>
      <c r="D128" s="192"/>
      <c r="E128" s="192"/>
      <c r="F128" s="192"/>
      <c r="G128" s="192"/>
      <c r="H128" s="192"/>
    </row>
    <row r="129" spans="1:47" s="47" customFormat="1" ht="38.25" x14ac:dyDescent="0.2">
      <c r="B129" s="185" t="s">
        <v>761</v>
      </c>
      <c r="C129" s="155" t="s">
        <v>456</v>
      </c>
      <c r="D129" s="155" t="s">
        <v>457</v>
      </c>
      <c r="E129" s="155" t="s">
        <v>458</v>
      </c>
      <c r="F129" s="155" t="s">
        <v>459</v>
      </c>
      <c r="G129" s="155" t="s">
        <v>182</v>
      </c>
    </row>
    <row r="130" spans="1:47" s="47" customFormat="1" x14ac:dyDescent="0.2">
      <c r="B130" s="193" t="s">
        <v>754</v>
      </c>
      <c r="C130" s="194">
        <v>2.0313390313390314</v>
      </c>
      <c r="D130" s="194">
        <v>2.4675159235668791</v>
      </c>
      <c r="E130" s="163">
        <v>2.9292517006802723</v>
      </c>
      <c r="F130" s="163">
        <v>3.4331210191082802</v>
      </c>
      <c r="G130" s="163">
        <v>2.7142418661755676</v>
      </c>
    </row>
    <row r="131" spans="1:47" s="47" customFormat="1" x14ac:dyDescent="0.2">
      <c r="B131" s="193"/>
      <c r="C131" s="195"/>
      <c r="D131" s="195"/>
      <c r="E131" s="195"/>
      <c r="F131" s="195"/>
      <c r="G131" s="195"/>
    </row>
    <row r="132" spans="1:47" s="47" customFormat="1" ht="25.5" x14ac:dyDescent="0.2">
      <c r="B132" s="186" t="s">
        <v>485</v>
      </c>
      <c r="C132" s="194">
        <v>3.3958333333333335</v>
      </c>
      <c r="D132" s="194">
        <v>3.7228464419475658</v>
      </c>
      <c r="E132" s="163">
        <v>3.9183400267737616</v>
      </c>
      <c r="F132" s="163">
        <v>4.1157232704402515</v>
      </c>
      <c r="G132" s="163">
        <v>3.785671282360024</v>
      </c>
    </row>
    <row r="133" spans="1:47" s="47" customFormat="1" x14ac:dyDescent="0.2">
      <c r="B133" s="186" t="s">
        <v>486</v>
      </c>
      <c r="C133" s="194">
        <v>2.1916083916083915</v>
      </c>
      <c r="D133" s="194">
        <v>2.5162499999999999</v>
      </c>
      <c r="E133" s="163">
        <v>2.9865410497981157</v>
      </c>
      <c r="F133" s="163">
        <v>3.4848101265822784</v>
      </c>
      <c r="G133" s="163">
        <v>2.7953995157384988</v>
      </c>
    </row>
    <row r="134" spans="1:47" s="47" customFormat="1" x14ac:dyDescent="0.2">
      <c r="B134" s="186" t="s">
        <v>487</v>
      </c>
      <c r="C134" s="194">
        <v>1.9275766016713092</v>
      </c>
      <c r="D134" s="194">
        <v>2.2944862155388472</v>
      </c>
      <c r="E134" s="163">
        <v>2.788978494623656</v>
      </c>
      <c r="F134" s="163">
        <v>3.3765743073047858</v>
      </c>
      <c r="G134" s="163">
        <v>2.5923355461677731</v>
      </c>
    </row>
    <row r="135" spans="1:47" s="47" customFormat="1" x14ac:dyDescent="0.2">
      <c r="B135" s="186" t="s">
        <v>488</v>
      </c>
      <c r="C135" s="194">
        <v>1.994269340974212</v>
      </c>
      <c r="D135" s="194">
        <v>2.4306095979247728</v>
      </c>
      <c r="E135" s="163">
        <v>2.9763231197771587</v>
      </c>
      <c r="F135" s="163">
        <v>3.5812743823146942</v>
      </c>
      <c r="G135" s="163">
        <v>2.7337702871410738</v>
      </c>
    </row>
    <row r="136" spans="1:47" s="47" customFormat="1" x14ac:dyDescent="0.2">
      <c r="B136" s="186" t="s">
        <v>489</v>
      </c>
      <c r="C136" s="194">
        <v>1.6694444444444445</v>
      </c>
      <c r="D136" s="194">
        <v>2.062814070351759</v>
      </c>
      <c r="E136" s="163">
        <v>2.5817438692098094</v>
      </c>
      <c r="F136" s="163">
        <v>3.2544757033248084</v>
      </c>
      <c r="G136" s="163">
        <v>2.3779264214046822</v>
      </c>
    </row>
    <row r="137" spans="1:47" s="47" customFormat="1" x14ac:dyDescent="0.2">
      <c r="B137" s="186" t="s">
        <v>490</v>
      </c>
      <c r="C137" s="194">
        <v>2.0042016806722689</v>
      </c>
      <c r="D137" s="194">
        <v>2.0025157232704403</v>
      </c>
      <c r="E137" s="163">
        <v>2.3369565217391304</v>
      </c>
      <c r="F137" s="163">
        <v>2.7190293742017881</v>
      </c>
      <c r="G137" s="163">
        <v>2.2912355447352404</v>
      </c>
    </row>
    <row r="138" spans="1:47" s="47" customFormat="1" x14ac:dyDescent="0.2">
      <c r="B138" s="187"/>
      <c r="C138" s="112"/>
      <c r="D138" s="112"/>
    </row>
    <row r="139" spans="1:47" s="2" customFormat="1" ht="60" customHeight="1" x14ac:dyDescent="0.2">
      <c r="B139" s="368" t="s">
        <v>1070</v>
      </c>
      <c r="C139" s="368"/>
      <c r="D139" s="368"/>
      <c r="E139" s="368"/>
      <c r="F139" s="368"/>
      <c r="G139" s="368"/>
      <c r="H139" s="368"/>
      <c r="I139" s="1"/>
      <c r="J139" s="1"/>
      <c r="K139" s="1"/>
      <c r="L139" s="1"/>
      <c r="N139" s="1"/>
      <c r="O139" s="1"/>
      <c r="AU139" s="1"/>
    </row>
    <row r="140" spans="1:47" s="102" customFormat="1" ht="25.5" x14ac:dyDescent="0.2">
      <c r="A140" s="113"/>
      <c r="B140" s="160" t="s">
        <v>757</v>
      </c>
      <c r="C140" s="155" t="s">
        <v>491</v>
      </c>
      <c r="D140" s="155" t="s">
        <v>492</v>
      </c>
      <c r="E140" s="155" t="s">
        <v>148</v>
      </c>
      <c r="F140" s="155" t="s">
        <v>493</v>
      </c>
      <c r="G140" s="155" t="s">
        <v>494</v>
      </c>
      <c r="H140" s="155" t="s">
        <v>117</v>
      </c>
    </row>
    <row r="141" spans="1:47" s="102" customFormat="1" x14ac:dyDescent="0.2">
      <c r="A141" s="113"/>
      <c r="B141" s="150" t="s">
        <v>496</v>
      </c>
      <c r="C141" s="196">
        <v>7.4515648286140089E-3</v>
      </c>
      <c r="D141" s="196">
        <v>1.1922503725782414E-2</v>
      </c>
      <c r="E141" s="196">
        <v>3.1594634873323396E-2</v>
      </c>
      <c r="F141" s="196">
        <v>0.17853949329359164</v>
      </c>
      <c r="G141" s="196">
        <v>0.76214605067064078</v>
      </c>
      <c r="H141" s="196">
        <v>8.34575260804769E-3</v>
      </c>
    </row>
    <row r="142" spans="1:47" s="102" customFormat="1" x14ac:dyDescent="0.2">
      <c r="A142" s="113"/>
      <c r="B142" s="150" t="s">
        <v>495</v>
      </c>
      <c r="C142" s="196">
        <v>2.972651605231867E-3</v>
      </c>
      <c r="D142" s="196">
        <v>1.6646848989298454E-2</v>
      </c>
      <c r="E142" s="196">
        <v>3.5077288941736028E-2</v>
      </c>
      <c r="F142" s="196">
        <v>0.23721759809750298</v>
      </c>
      <c r="G142" s="196">
        <v>0.70570749108204522</v>
      </c>
      <c r="H142" s="196">
        <v>2.3781212841854932E-3</v>
      </c>
    </row>
    <row r="143" spans="1:47" s="102" customFormat="1" x14ac:dyDescent="0.2">
      <c r="A143" s="113"/>
      <c r="B143" s="150" t="s">
        <v>497</v>
      </c>
      <c r="C143" s="196">
        <v>3.5917390002993114E-3</v>
      </c>
      <c r="D143" s="196">
        <v>7.4827895839568994E-3</v>
      </c>
      <c r="E143" s="196">
        <v>5.4175396587847952E-2</v>
      </c>
      <c r="F143" s="196">
        <v>0.23675546243639628</v>
      </c>
      <c r="G143" s="196">
        <v>0.68991319964082609</v>
      </c>
      <c r="H143" s="196">
        <v>8.0814127506734518E-3</v>
      </c>
    </row>
    <row r="144" spans="1:47" s="102" customFormat="1" x14ac:dyDescent="0.2">
      <c r="A144" s="113"/>
      <c r="B144" s="150" t="s">
        <v>503</v>
      </c>
      <c r="C144" s="196">
        <v>2.3866348448687352E-3</v>
      </c>
      <c r="D144" s="196">
        <v>7.4582338902147967E-3</v>
      </c>
      <c r="E144" s="196">
        <v>4.2959427207637228E-2</v>
      </c>
      <c r="F144" s="196">
        <v>0.25626491646778043</v>
      </c>
      <c r="G144" s="196">
        <v>0.67541766109785206</v>
      </c>
      <c r="H144" s="196">
        <v>1.5513126491646777E-2</v>
      </c>
    </row>
    <row r="145" spans="1:8" s="102" customFormat="1" x14ac:dyDescent="0.2">
      <c r="A145" s="113"/>
      <c r="B145" s="150" t="s">
        <v>499</v>
      </c>
      <c r="C145" s="196">
        <v>5.0791753809381534E-3</v>
      </c>
      <c r="D145" s="196">
        <v>8.9632506722437996E-3</v>
      </c>
      <c r="E145" s="196">
        <v>7.3199880489991043E-2</v>
      </c>
      <c r="F145" s="196">
        <v>0.2596354944726621</v>
      </c>
      <c r="G145" s="196">
        <v>0.64236629817747237</v>
      </c>
      <c r="H145" s="196">
        <v>1.0755900806692561E-2</v>
      </c>
    </row>
    <row r="146" spans="1:8" s="102" customFormat="1" ht="25.5" x14ac:dyDescent="0.2">
      <c r="A146" s="113"/>
      <c r="B146" s="150" t="s">
        <v>498</v>
      </c>
      <c r="C146" s="196">
        <v>4.4883303411131061E-3</v>
      </c>
      <c r="D146" s="196">
        <v>1.1968880909634948E-2</v>
      </c>
      <c r="E146" s="196">
        <v>0.10053859964093358</v>
      </c>
      <c r="F146" s="196">
        <v>0.27947336923997607</v>
      </c>
      <c r="G146" s="196">
        <v>0.58737283064033508</v>
      </c>
      <c r="H146" s="196">
        <v>1.615798922800718E-2</v>
      </c>
    </row>
    <row r="147" spans="1:8" s="102" customFormat="1" ht="25.5" x14ac:dyDescent="0.2">
      <c r="A147" s="113"/>
      <c r="B147" s="150" t="s">
        <v>504</v>
      </c>
      <c r="C147" s="196">
        <v>3.884075291305647E-3</v>
      </c>
      <c r="D147" s="196">
        <v>9.2620256946519264E-3</v>
      </c>
      <c r="E147" s="196">
        <v>6.4236629817747234E-2</v>
      </c>
      <c r="F147" s="196">
        <v>0.32297579922318492</v>
      </c>
      <c r="G147" s="196">
        <v>0.57842844338213328</v>
      </c>
      <c r="H147" s="196">
        <v>2.1213026590976996E-2</v>
      </c>
    </row>
    <row r="148" spans="1:8" s="102" customFormat="1" ht="25.5" x14ac:dyDescent="0.2">
      <c r="A148" s="113"/>
      <c r="B148" s="150" t="s">
        <v>500</v>
      </c>
      <c r="C148" s="196">
        <v>5.3779504033462803E-3</v>
      </c>
      <c r="D148" s="196">
        <v>2.1213026590976996E-2</v>
      </c>
      <c r="E148" s="196">
        <v>0.1063639079772931</v>
      </c>
      <c r="F148" s="196">
        <v>0.30295787272184044</v>
      </c>
      <c r="G148" s="196">
        <v>0.54914849118613684</v>
      </c>
      <c r="H148" s="196">
        <v>1.4938751120406334E-2</v>
      </c>
    </row>
    <row r="149" spans="1:8" s="102" customFormat="1" ht="25.5" x14ac:dyDescent="0.2">
      <c r="A149" s="113"/>
      <c r="B149" s="150" t="s">
        <v>501</v>
      </c>
      <c r="C149" s="196">
        <v>1.8518518518518517E-2</v>
      </c>
      <c r="D149" s="196">
        <v>3.3154121863799284E-2</v>
      </c>
      <c r="E149" s="196">
        <v>0.12425328554360812</v>
      </c>
      <c r="F149" s="196">
        <v>0.31272401433691754</v>
      </c>
      <c r="G149" s="196">
        <v>0.46296296296296297</v>
      </c>
      <c r="H149" s="196">
        <v>4.8387096774193547E-2</v>
      </c>
    </row>
    <row r="150" spans="1:8" s="102" customFormat="1" ht="25.5" x14ac:dyDescent="0.2">
      <c r="A150" s="113"/>
      <c r="B150" s="150" t="s">
        <v>502</v>
      </c>
      <c r="C150" s="196">
        <v>1.7045454545454544E-2</v>
      </c>
      <c r="D150" s="196">
        <v>4.5155502392344497E-2</v>
      </c>
      <c r="E150" s="196">
        <v>0.15281100478468901</v>
      </c>
      <c r="F150" s="196">
        <v>0.35167464114832536</v>
      </c>
      <c r="G150" s="196">
        <v>0.37739234449760767</v>
      </c>
      <c r="H150" s="196">
        <v>5.5921052631578948E-2</v>
      </c>
    </row>
    <row r="151" spans="1:8" s="102" customFormat="1" x14ac:dyDescent="0.2">
      <c r="A151" s="113"/>
      <c r="B151" s="103"/>
      <c r="C151" s="103"/>
      <c r="D151" s="103"/>
    </row>
    <row r="152" spans="1:8" s="47" customFormat="1" ht="38.25" x14ac:dyDescent="0.2">
      <c r="B152" s="185" t="s">
        <v>762</v>
      </c>
      <c r="C152" s="155" t="s">
        <v>456</v>
      </c>
      <c r="D152" s="155" t="s">
        <v>457</v>
      </c>
      <c r="E152" s="155" t="s">
        <v>458</v>
      </c>
      <c r="F152" s="155" t="s">
        <v>459</v>
      </c>
      <c r="G152" s="155" t="s">
        <v>182</v>
      </c>
    </row>
    <row r="153" spans="1:8" s="47" customFormat="1" x14ac:dyDescent="0.2">
      <c r="B153" s="150" t="s">
        <v>496</v>
      </c>
      <c r="C153" s="163">
        <v>4.6638888888888888</v>
      </c>
      <c r="D153" s="163">
        <v>4.7064676616915424</v>
      </c>
      <c r="E153" s="163">
        <v>4.7114093959731544</v>
      </c>
      <c r="F153" s="163">
        <v>4.7613065326633164</v>
      </c>
      <c r="G153" s="163">
        <v>4.6901112113014731</v>
      </c>
    </row>
    <row r="154" spans="1:8" s="47" customFormat="1" x14ac:dyDescent="0.2">
      <c r="B154" s="150" t="s">
        <v>495</v>
      </c>
      <c r="C154" s="194">
        <v>4.5800273597811216</v>
      </c>
      <c r="D154" s="194">
        <v>4.6785714285714288</v>
      </c>
      <c r="E154" s="163">
        <v>4.697736351531292</v>
      </c>
      <c r="F154" s="163">
        <v>4.6339622641509433</v>
      </c>
      <c r="G154" s="163">
        <v>4.6299165673420735</v>
      </c>
    </row>
    <row r="155" spans="1:8" s="47" customFormat="1" x14ac:dyDescent="0.2">
      <c r="B155" s="150" t="s">
        <v>503</v>
      </c>
      <c r="C155" s="194">
        <v>4.6251748251748248</v>
      </c>
      <c r="D155" s="194">
        <v>4.6795511221945141</v>
      </c>
      <c r="E155" s="163">
        <v>4.665322580645161</v>
      </c>
      <c r="F155" s="163">
        <v>4.5431472081218276</v>
      </c>
      <c r="G155" s="163">
        <v>4.62</v>
      </c>
    </row>
    <row r="156" spans="1:8" s="47" customFormat="1" x14ac:dyDescent="0.2">
      <c r="B156" s="150" t="s">
        <v>497</v>
      </c>
      <c r="C156" s="194">
        <v>4.5327754532775453</v>
      </c>
      <c r="D156" s="194">
        <v>4.6708229426433912</v>
      </c>
      <c r="E156" s="163">
        <v>4.6518817204301079</v>
      </c>
      <c r="F156" s="163">
        <v>4.6561712846347607</v>
      </c>
      <c r="G156" s="163">
        <v>4.6149668074834036</v>
      </c>
    </row>
    <row r="157" spans="1:8" s="47" customFormat="1" x14ac:dyDescent="0.2">
      <c r="B157" s="150" t="s">
        <v>499</v>
      </c>
      <c r="C157" s="194">
        <v>4.4748603351955305</v>
      </c>
      <c r="D157" s="194">
        <v>4.6009975062344139</v>
      </c>
      <c r="E157" s="163">
        <v>4.5677852348993291</v>
      </c>
      <c r="F157" s="163">
        <v>4.5510718789407312</v>
      </c>
      <c r="G157" s="163">
        <v>4.5418302627604952</v>
      </c>
    </row>
    <row r="158" spans="1:8" s="47" customFormat="1" ht="25.5" x14ac:dyDescent="0.2">
      <c r="B158" s="150" t="s">
        <v>504</v>
      </c>
      <c r="C158" s="197">
        <v>4.4161931818181817</v>
      </c>
      <c r="D158" s="197">
        <v>4.5006321112515799</v>
      </c>
      <c r="E158" s="198">
        <v>4.5302826379542394</v>
      </c>
      <c r="F158" s="197">
        <v>4.556962025316456</v>
      </c>
      <c r="G158" s="197">
        <v>4.4945054945054945</v>
      </c>
    </row>
    <row r="159" spans="1:8" s="47" customFormat="1" ht="25.5" x14ac:dyDescent="0.2">
      <c r="B159" s="150" t="s">
        <v>498</v>
      </c>
      <c r="C159" s="194">
        <v>4.4107648725212467</v>
      </c>
      <c r="D159" s="194">
        <v>4.5163727959697733</v>
      </c>
      <c r="E159" s="163">
        <v>4.4566395663956637</v>
      </c>
      <c r="F159" s="163">
        <v>4.4836272040302267</v>
      </c>
      <c r="G159" s="163">
        <v>4.4568126520681268</v>
      </c>
    </row>
    <row r="160" spans="1:8" s="47" customFormat="1" ht="25.5" x14ac:dyDescent="0.2">
      <c r="B160" s="150" t="s">
        <v>500</v>
      </c>
      <c r="C160" s="194">
        <v>4.3361462728551334</v>
      </c>
      <c r="D160" s="194">
        <v>4.4445843828715361</v>
      </c>
      <c r="E160" s="163">
        <v>4.383064516129032</v>
      </c>
      <c r="F160" s="163">
        <v>4.4244332493702769</v>
      </c>
      <c r="G160" s="163">
        <v>4.390051562026084</v>
      </c>
    </row>
    <row r="161" spans="1:7" s="47" customFormat="1" ht="25.5" x14ac:dyDescent="0.2">
      <c r="B161" s="150" t="s">
        <v>501</v>
      </c>
      <c r="C161" s="194">
        <v>4.2002945508100149</v>
      </c>
      <c r="D161" s="194">
        <v>4.3215223097112858</v>
      </c>
      <c r="E161" s="163">
        <v>4.2554945054945055</v>
      </c>
      <c r="F161" s="163">
        <v>4.2105943152454781</v>
      </c>
      <c r="G161" s="163">
        <v>4.2278719397363469</v>
      </c>
    </row>
    <row r="162" spans="1:7" ht="25.5" x14ac:dyDescent="0.2">
      <c r="B162" s="150" t="s">
        <v>502</v>
      </c>
      <c r="C162" s="194">
        <v>4.0390390390390394</v>
      </c>
      <c r="D162" s="194">
        <v>4.1511936339522544</v>
      </c>
      <c r="E162" s="163">
        <v>4.1011080332409975</v>
      </c>
      <c r="F162" s="163">
        <v>4.1168164313222082</v>
      </c>
      <c r="G162" s="163">
        <v>4.0880582831802341</v>
      </c>
    </row>
    <row r="163" spans="1:7" ht="7.5" customHeight="1" x14ac:dyDescent="0.2">
      <c r="A163" s="1"/>
      <c r="B163" s="4"/>
    </row>
  </sheetData>
  <sortState xmlns:xlrd2="http://schemas.microsoft.com/office/spreadsheetml/2017/richdata2" ref="B153:G162">
    <sortCondition descending="1" ref="G153:G162"/>
  </sortState>
  <mergeCells count="29">
    <mergeCell ref="B53:C53"/>
    <mergeCell ref="B54:C54"/>
    <mergeCell ref="B2:G2"/>
    <mergeCell ref="B3:G3"/>
    <mergeCell ref="B23:H23"/>
    <mergeCell ref="B48:C48"/>
    <mergeCell ref="B49:C49"/>
    <mergeCell ref="B4:G4"/>
    <mergeCell ref="B46:H46"/>
    <mergeCell ref="B25:H25"/>
    <mergeCell ref="B50:C50"/>
    <mergeCell ref="B51:C51"/>
    <mergeCell ref="B52:C52"/>
    <mergeCell ref="B64:G64"/>
    <mergeCell ref="B73:H73"/>
    <mergeCell ref="B74:G74"/>
    <mergeCell ref="B55:C55"/>
    <mergeCell ref="B56:C56"/>
    <mergeCell ref="B57:C57"/>
    <mergeCell ref="B61:G61"/>
    <mergeCell ref="B65:G65"/>
    <mergeCell ref="B63:H63"/>
    <mergeCell ref="B139:H139"/>
    <mergeCell ref="B92:G92"/>
    <mergeCell ref="B104:H104"/>
    <mergeCell ref="B112:H112"/>
    <mergeCell ref="B81:H81"/>
    <mergeCell ref="B94:H94"/>
    <mergeCell ref="B120:H120"/>
  </mergeCells>
  <conditionalFormatting sqref="B153:B162">
    <cfRule type="colorScale" priority="9">
      <colorScale>
        <cfvo type="min"/>
        <cfvo type="percentile" val="50"/>
        <cfvo type="max"/>
        <color rgb="FFF8696B"/>
        <color rgb="FFFCFCFF"/>
        <color rgb="FF5A8AC6"/>
      </colorScale>
    </cfRule>
  </conditionalFormatting>
  <conditionalFormatting sqref="C7:C18">
    <cfRule type="dataBar" priority="36">
      <dataBar>
        <cfvo type="min"/>
        <cfvo type="max"/>
        <color rgb="FF63C384"/>
      </dataBar>
      <extLst>
        <ext xmlns:x14="http://schemas.microsoft.com/office/spreadsheetml/2009/9/main" uri="{B025F937-C7B1-47D3-B67F-A62EFF666E3E}">
          <x14:id>{D1E1722A-CB49-4226-9A7A-0952E752FEC3}</x14:id>
        </ext>
      </extLst>
    </cfRule>
  </conditionalFormatting>
  <conditionalFormatting sqref="C77:C79">
    <cfRule type="dataBar" priority="26">
      <dataBar>
        <cfvo type="min"/>
        <cfvo type="max"/>
        <color rgb="FF63C384"/>
      </dataBar>
      <extLst>
        <ext xmlns:x14="http://schemas.microsoft.com/office/spreadsheetml/2009/9/main" uri="{B025F937-C7B1-47D3-B67F-A62EFF666E3E}">
          <x14:id>{4D4755DE-823D-46A7-A368-D36E5A5E02FC}</x14:id>
        </ext>
      </extLst>
    </cfRule>
  </conditionalFormatting>
  <conditionalFormatting sqref="C67:D72">
    <cfRule type="dataBar" priority="38">
      <dataBar>
        <cfvo type="min"/>
        <cfvo type="max"/>
        <color rgb="FF63C384"/>
      </dataBar>
      <extLst>
        <ext xmlns:x14="http://schemas.microsoft.com/office/spreadsheetml/2009/9/main" uri="{B025F937-C7B1-47D3-B67F-A62EFF666E3E}">
          <x14:id>{2FAD430A-970B-437F-B4E6-D173B6A8F5F2}</x14:id>
        </ext>
      </extLst>
    </cfRule>
  </conditionalFormatting>
  <conditionalFormatting sqref="C96:F101">
    <cfRule type="dataBar" priority="17">
      <dataBar>
        <cfvo type="min"/>
        <cfvo type="max"/>
        <color rgb="FF638EC6"/>
      </dataBar>
      <extLst>
        <ext xmlns:x14="http://schemas.microsoft.com/office/spreadsheetml/2009/9/main" uri="{B025F937-C7B1-47D3-B67F-A62EFF666E3E}">
          <x14:id>{F79D622D-8FA2-41E9-AB0C-E59E0E1DF527}</x14:id>
        </ext>
      </extLst>
    </cfRule>
  </conditionalFormatting>
  <conditionalFormatting sqref="C102:F102">
    <cfRule type="colorScale" priority="14">
      <colorScale>
        <cfvo type="min"/>
        <cfvo type="percentile" val="50"/>
        <cfvo type="max"/>
        <color rgb="FFF8696B"/>
        <color rgb="FFFCFCFF"/>
        <color rgb="FF5A8AC6"/>
      </colorScale>
    </cfRule>
  </conditionalFormatting>
  <conditionalFormatting sqref="C106:F110">
    <cfRule type="dataBar" priority="238">
      <dataBar>
        <cfvo type="min"/>
        <cfvo type="max"/>
        <color rgb="FF638EC6"/>
      </dataBar>
      <extLst>
        <ext xmlns:x14="http://schemas.microsoft.com/office/spreadsheetml/2009/9/main" uri="{B025F937-C7B1-47D3-B67F-A62EFF666E3E}">
          <x14:id>{E04A7DEE-85E6-44C6-9A74-084A38B1E10F}</x14:id>
        </ext>
      </extLst>
    </cfRule>
  </conditionalFormatting>
  <conditionalFormatting sqref="C114:F118">
    <cfRule type="dataBar" priority="3">
      <dataBar>
        <cfvo type="min"/>
        <cfvo type="max"/>
        <color rgb="FF638EC6"/>
      </dataBar>
      <extLst>
        <ext xmlns:x14="http://schemas.microsoft.com/office/spreadsheetml/2009/9/main" uri="{B025F937-C7B1-47D3-B67F-A62EFF666E3E}">
          <x14:id>{5CF28E55-D67B-492F-BD72-7F422538F503}</x14:id>
        </ext>
      </extLst>
    </cfRule>
  </conditionalFormatting>
  <conditionalFormatting sqref="C27:G34">
    <cfRule type="colorScale" priority="35">
      <colorScale>
        <cfvo type="min"/>
        <cfvo type="max"/>
        <color rgb="FFFCFCFF"/>
        <color rgb="FF63BE7B"/>
      </colorScale>
    </cfRule>
  </conditionalFormatting>
  <conditionalFormatting sqref="C37:G44">
    <cfRule type="colorScale" priority="28">
      <colorScale>
        <cfvo type="min"/>
        <cfvo type="max"/>
        <color theme="0"/>
        <color theme="6"/>
      </colorScale>
    </cfRule>
    <cfRule type="colorScale" priority="33">
      <colorScale>
        <cfvo type="min"/>
        <cfvo type="max"/>
        <color theme="6" tint="0.79998168889431442"/>
        <color theme="6"/>
      </colorScale>
    </cfRule>
    <cfRule type="colorScale" priority="34">
      <colorScale>
        <cfvo type="min"/>
        <cfvo type="max"/>
        <color theme="6"/>
        <color theme="0"/>
      </colorScale>
    </cfRule>
  </conditionalFormatting>
  <conditionalFormatting sqref="C130:G137">
    <cfRule type="colorScale" priority="10">
      <colorScale>
        <cfvo type="min"/>
        <cfvo type="percentile" val="50"/>
        <cfvo type="max"/>
        <color rgb="FFF8696B"/>
        <color rgb="FFFCFCFF"/>
        <color rgb="FF5A8AC6"/>
      </colorScale>
    </cfRule>
  </conditionalFormatting>
  <conditionalFormatting sqref="C153:G162">
    <cfRule type="colorScale" priority="8">
      <colorScale>
        <cfvo type="min"/>
        <cfvo type="max"/>
        <color theme="0"/>
        <color theme="6"/>
      </colorScale>
    </cfRule>
  </conditionalFormatting>
  <conditionalFormatting sqref="C83:H87">
    <cfRule type="colorScale" priority="22">
      <colorScale>
        <cfvo type="min"/>
        <cfvo type="max"/>
        <color rgb="FFFCFCFF"/>
        <color rgb="FF63BE7B"/>
      </colorScale>
    </cfRule>
  </conditionalFormatting>
  <conditionalFormatting sqref="C122:H128">
    <cfRule type="colorScale" priority="15">
      <colorScale>
        <cfvo type="min"/>
        <cfvo type="max"/>
        <color theme="0"/>
        <color theme="6"/>
      </colorScale>
    </cfRule>
  </conditionalFormatting>
  <conditionalFormatting sqref="C141:H150">
    <cfRule type="colorScale" priority="16">
      <colorScale>
        <cfvo type="min"/>
        <cfvo type="max"/>
        <color theme="0"/>
        <color theme="6"/>
      </colorScale>
    </cfRule>
  </conditionalFormatting>
  <conditionalFormatting sqref="D7:D18">
    <cfRule type="dataBar" priority="37">
      <dataBar>
        <cfvo type="min"/>
        <cfvo type="max"/>
        <color rgb="FF638EC6"/>
      </dataBar>
      <extLst>
        <ext xmlns:x14="http://schemas.microsoft.com/office/spreadsheetml/2009/9/main" uri="{B025F937-C7B1-47D3-B67F-A62EFF666E3E}">
          <x14:id>{D0AC2F02-112F-4FF6-864D-9CF62AA426B3}</x14:id>
        </ext>
      </extLst>
    </cfRule>
  </conditionalFormatting>
  <conditionalFormatting sqref="D49:D57">
    <cfRule type="dataBar" priority="31">
      <dataBar>
        <cfvo type="min"/>
        <cfvo type="max"/>
        <color rgb="FF63C384"/>
      </dataBar>
      <extLst>
        <ext xmlns:x14="http://schemas.microsoft.com/office/spreadsheetml/2009/9/main" uri="{B025F937-C7B1-47D3-B67F-A62EFF666E3E}">
          <x14:id>{15C040AB-EC00-4007-B6A4-3C2F04CCC10D}</x14:id>
        </ext>
      </extLst>
    </cfRule>
  </conditionalFormatting>
  <conditionalFormatting sqref="D77:D79">
    <cfRule type="colorScale" priority="27">
      <colorScale>
        <cfvo type="min"/>
        <cfvo type="max"/>
        <color rgb="FFFCFCFF"/>
        <color rgb="FF63BE7B"/>
      </colorScale>
    </cfRule>
  </conditionalFormatting>
  <conditionalFormatting sqref="E49:E57">
    <cfRule type="dataBar" priority="30">
      <dataBar>
        <cfvo type="min"/>
        <cfvo type="max"/>
        <color rgb="FF638EC6"/>
      </dataBar>
      <extLst>
        <ext xmlns:x14="http://schemas.microsoft.com/office/spreadsheetml/2009/9/main" uri="{B025F937-C7B1-47D3-B67F-A62EFF666E3E}">
          <x14:id>{3F88ACA9-E955-4543-9314-EAD39B431A8C}</x14:id>
        </ext>
      </extLst>
    </cfRule>
  </conditionalFormatting>
  <conditionalFormatting sqref="E67:E72">
    <cfRule type="colorScale" priority="29">
      <colorScale>
        <cfvo type="min"/>
        <cfvo type="max"/>
        <color rgb="FFFCFCFF"/>
        <color rgb="FF63BE7B"/>
      </colorScale>
    </cfRule>
  </conditionalFormatting>
  <conditionalFormatting sqref="H27:H44">
    <cfRule type="colorScale" priority="32">
      <colorScale>
        <cfvo type="min"/>
        <cfvo type="percentile" val="50"/>
        <cfvo type="max"/>
        <color rgb="FF5A8AC6"/>
        <color rgb="FFFCFCFF"/>
        <color rgb="FFF8696B"/>
      </colorScale>
    </cfRule>
  </conditionalFormatting>
  <conditionalFormatting sqref="J95:N101">
    <cfRule type="colorScale" priority="20">
      <colorScale>
        <cfvo type="min"/>
        <cfvo type="max"/>
        <color rgb="FFFCFCFF"/>
        <color rgb="FF63BE7B"/>
      </colorScale>
    </cfRule>
  </conditionalFormatting>
  <conditionalFormatting sqref="J105:N110">
    <cfRule type="colorScale" priority="236">
      <colorScale>
        <cfvo type="min"/>
        <cfvo type="max"/>
        <color rgb="FFFCFCFF"/>
        <color rgb="FF63BE7B"/>
      </colorScale>
    </cfRule>
  </conditionalFormatting>
  <conditionalFormatting sqref="J113:N118">
    <cfRule type="colorScale" priority="1">
      <colorScale>
        <cfvo type="min"/>
        <cfvo type="max"/>
        <color rgb="FFFCFCFF"/>
        <color rgb="FF63BE7B"/>
      </colorScale>
    </cfRule>
  </conditionalFormatting>
  <conditionalFormatting sqref="P95:U101">
    <cfRule type="colorScale" priority="19">
      <colorScale>
        <cfvo type="min"/>
        <cfvo type="max"/>
        <color rgb="FFFCFCFF"/>
        <color rgb="FF63BE7B"/>
      </colorScale>
    </cfRule>
  </conditionalFormatting>
  <conditionalFormatting sqref="P105:U110">
    <cfRule type="colorScale" priority="237">
      <colorScale>
        <cfvo type="min"/>
        <cfvo type="max"/>
        <color rgb="FFFCFCFF"/>
        <color rgb="FF63BE7B"/>
      </colorScale>
    </cfRule>
  </conditionalFormatting>
  <conditionalFormatting sqref="P113:U118">
    <cfRule type="colorScale" priority="2">
      <colorScale>
        <cfvo type="min"/>
        <cfvo type="max"/>
        <color rgb="FFFCFCFF"/>
        <color rgb="FF63BE7B"/>
      </colorScale>
    </cfRule>
  </conditionalFormatting>
  <printOptions horizontalCentered="1"/>
  <pageMargins left="0.51181102362204722" right="0.51181102362204722" top="0.74803149606299213" bottom="0.74803149606299213" header="0.31496062992125984" footer="0.31496062992125984"/>
  <pageSetup paperSize="9" scale="79" orientation="portrait" r:id="rId1"/>
  <headerFooter>
    <oddHeader>&amp;R&amp;G</oddHeader>
    <oddFooter>&amp;L&amp;8&amp;K00-046Palgainfo Agentuuri ja tööportaali CVKeskus.ee küsitlused&amp;R&amp;8&amp;K00-048&amp;P</oddFooter>
  </headerFooter>
  <rowBreaks count="3" manualBreakCount="3">
    <brk id="57" max="16383" man="1"/>
    <brk id="88" max="16383" man="1"/>
    <brk id="138" max="7"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D1E1722A-CB49-4226-9A7A-0952E752FEC3}">
            <x14:dataBar minLength="0" maxLength="100" border="1" negativeBarBorderColorSameAsPositive="0">
              <x14:cfvo type="autoMin"/>
              <x14:cfvo type="autoMax"/>
              <x14:borderColor rgb="FF63C384"/>
              <x14:negativeFillColor rgb="FFFF0000"/>
              <x14:negativeBorderColor rgb="FFFF0000"/>
              <x14:axisColor rgb="FF000000"/>
            </x14:dataBar>
          </x14:cfRule>
          <xm:sqref>C7:C18</xm:sqref>
        </x14:conditionalFormatting>
        <x14:conditionalFormatting xmlns:xm="http://schemas.microsoft.com/office/excel/2006/main">
          <x14:cfRule type="dataBar" id="{4D4755DE-823D-46A7-A368-D36E5A5E02FC}">
            <x14:dataBar minLength="0" maxLength="100" border="1" negativeBarBorderColorSameAsPositive="0">
              <x14:cfvo type="autoMin"/>
              <x14:cfvo type="autoMax"/>
              <x14:borderColor rgb="FF63C384"/>
              <x14:negativeFillColor rgb="FFFF0000"/>
              <x14:negativeBorderColor rgb="FFFF0000"/>
              <x14:axisColor rgb="FF000000"/>
            </x14:dataBar>
          </x14:cfRule>
          <xm:sqref>C77:C79</xm:sqref>
        </x14:conditionalFormatting>
        <x14:conditionalFormatting xmlns:xm="http://schemas.microsoft.com/office/excel/2006/main">
          <x14:cfRule type="dataBar" id="{2FAD430A-970B-437F-B4E6-D173B6A8F5F2}">
            <x14:dataBar minLength="0" maxLength="100" border="1" negativeBarBorderColorSameAsPositive="0">
              <x14:cfvo type="autoMin"/>
              <x14:cfvo type="autoMax"/>
              <x14:borderColor rgb="FF63C384"/>
              <x14:negativeFillColor rgb="FFFF0000"/>
              <x14:negativeBorderColor rgb="FFFF0000"/>
              <x14:axisColor rgb="FF000000"/>
            </x14:dataBar>
          </x14:cfRule>
          <xm:sqref>C67:D72</xm:sqref>
        </x14:conditionalFormatting>
        <x14:conditionalFormatting xmlns:xm="http://schemas.microsoft.com/office/excel/2006/main">
          <x14:cfRule type="dataBar" id="{F79D622D-8FA2-41E9-AB0C-E59E0E1DF527}">
            <x14:dataBar minLength="0" maxLength="100" border="1" negativeBarBorderColorSameAsPositive="0">
              <x14:cfvo type="autoMin"/>
              <x14:cfvo type="autoMax"/>
              <x14:borderColor rgb="FF638EC6"/>
              <x14:negativeFillColor rgb="FFFF0000"/>
              <x14:negativeBorderColor rgb="FFFF0000"/>
              <x14:axisColor rgb="FF000000"/>
            </x14:dataBar>
          </x14:cfRule>
          <xm:sqref>C96:F101</xm:sqref>
        </x14:conditionalFormatting>
        <x14:conditionalFormatting xmlns:xm="http://schemas.microsoft.com/office/excel/2006/main">
          <x14:cfRule type="dataBar" id="{E04A7DEE-85E6-44C6-9A74-084A38B1E10F}">
            <x14:dataBar minLength="0" maxLength="100" border="1" negativeBarBorderColorSameAsPositive="0">
              <x14:cfvo type="autoMin"/>
              <x14:cfvo type="autoMax"/>
              <x14:borderColor rgb="FF638EC6"/>
              <x14:negativeFillColor rgb="FFFF0000"/>
              <x14:negativeBorderColor rgb="FFFF0000"/>
              <x14:axisColor rgb="FF000000"/>
            </x14:dataBar>
          </x14:cfRule>
          <xm:sqref>C106:F110</xm:sqref>
        </x14:conditionalFormatting>
        <x14:conditionalFormatting xmlns:xm="http://schemas.microsoft.com/office/excel/2006/main">
          <x14:cfRule type="dataBar" id="{5CF28E55-D67B-492F-BD72-7F422538F503}">
            <x14:dataBar minLength="0" maxLength="100" border="1" negativeBarBorderColorSameAsPositive="0">
              <x14:cfvo type="autoMin"/>
              <x14:cfvo type="autoMax"/>
              <x14:borderColor rgb="FF638EC6"/>
              <x14:negativeFillColor rgb="FFFF0000"/>
              <x14:negativeBorderColor rgb="FFFF0000"/>
              <x14:axisColor rgb="FF000000"/>
            </x14:dataBar>
          </x14:cfRule>
          <xm:sqref>C114:F118</xm:sqref>
        </x14:conditionalFormatting>
        <x14:conditionalFormatting xmlns:xm="http://schemas.microsoft.com/office/excel/2006/main">
          <x14:cfRule type="dataBar" id="{D0AC2F02-112F-4FF6-864D-9CF62AA426B3}">
            <x14:dataBar minLength="0" maxLength="100" border="1" negativeBarBorderColorSameAsPositive="0">
              <x14:cfvo type="autoMin"/>
              <x14:cfvo type="autoMax"/>
              <x14:borderColor rgb="FF638EC6"/>
              <x14:negativeFillColor rgb="FFFF0000"/>
              <x14:negativeBorderColor rgb="FFFF0000"/>
              <x14:axisColor rgb="FF000000"/>
            </x14:dataBar>
          </x14:cfRule>
          <xm:sqref>D7:D18</xm:sqref>
        </x14:conditionalFormatting>
        <x14:conditionalFormatting xmlns:xm="http://schemas.microsoft.com/office/excel/2006/main">
          <x14:cfRule type="dataBar" id="{15C040AB-EC00-4007-B6A4-3C2F04CCC10D}">
            <x14:dataBar minLength="0" maxLength="100" border="1" negativeBarBorderColorSameAsPositive="0">
              <x14:cfvo type="autoMin"/>
              <x14:cfvo type="autoMax"/>
              <x14:borderColor rgb="FF63C384"/>
              <x14:negativeFillColor rgb="FFFF0000"/>
              <x14:negativeBorderColor rgb="FFFF0000"/>
              <x14:axisColor rgb="FF000000"/>
            </x14:dataBar>
          </x14:cfRule>
          <xm:sqref>D49:D57</xm:sqref>
        </x14:conditionalFormatting>
        <x14:conditionalFormatting xmlns:xm="http://schemas.microsoft.com/office/excel/2006/main">
          <x14:cfRule type="dataBar" id="{3F88ACA9-E955-4543-9314-EAD39B431A8C}">
            <x14:dataBar minLength="0" maxLength="100" border="1" negativeBarBorderColorSameAsPositive="0">
              <x14:cfvo type="autoMin"/>
              <x14:cfvo type="autoMax"/>
              <x14:borderColor rgb="FF638EC6"/>
              <x14:negativeFillColor rgb="FFFF0000"/>
              <x14:negativeBorderColor rgb="FFFF0000"/>
              <x14:axisColor rgb="FF000000"/>
            </x14:dataBar>
          </x14:cfRule>
          <xm:sqref>E49:E57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DE1A6-A40D-4A4F-A7FE-57BBF47898E1}">
  <sheetPr>
    <tabColor theme="9"/>
  </sheetPr>
  <dimension ref="A1:AU249"/>
  <sheetViews>
    <sheetView showGridLines="0" zoomScaleNormal="100" zoomScaleSheetLayoutView="100" workbookViewId="0">
      <selection activeCell="B4" sqref="B4:F4"/>
    </sheetView>
  </sheetViews>
  <sheetFormatPr defaultRowHeight="12.75" x14ac:dyDescent="0.2"/>
  <cols>
    <col min="1" max="1" width="2.875" style="4" customWidth="1"/>
    <col min="2" max="2" width="38.875" style="4" customWidth="1"/>
    <col min="3" max="17" width="9.875" style="4" customWidth="1"/>
    <col min="18" max="16384" width="9" style="4"/>
  </cols>
  <sheetData>
    <row r="1" spans="1:47" ht="6" customHeight="1" x14ac:dyDescent="0.2">
      <c r="B1" s="1"/>
      <c r="C1" s="1"/>
      <c r="D1" s="1"/>
      <c r="E1" s="2"/>
      <c r="F1"/>
      <c r="G1"/>
      <c r="H1" s="1"/>
      <c r="I1" s="1"/>
      <c r="J1" s="3"/>
      <c r="K1" s="3"/>
      <c r="L1" s="3"/>
      <c r="N1" s="3"/>
      <c r="O1" s="3"/>
      <c r="AU1" s="3"/>
    </row>
    <row r="2" spans="1:47" ht="20.25" thickBot="1" x14ac:dyDescent="0.25">
      <c r="A2" s="128"/>
      <c r="B2" s="93" t="s">
        <v>0</v>
      </c>
      <c r="C2" s="93"/>
      <c r="D2" s="93"/>
      <c r="E2" s="93"/>
      <c r="F2"/>
      <c r="G2"/>
      <c r="H2" s="1"/>
      <c r="I2" s="1"/>
      <c r="J2" s="3"/>
      <c r="K2" s="3"/>
      <c r="L2" s="3"/>
      <c r="N2" s="3"/>
      <c r="O2" s="3"/>
      <c r="AU2" s="3"/>
    </row>
    <row r="3" spans="1:47" ht="7.5" customHeight="1" thickTop="1" x14ac:dyDescent="0.2">
      <c r="B3" s="5"/>
      <c r="C3" s="1"/>
      <c r="D3" s="1"/>
      <c r="E3" s="2"/>
      <c r="F3"/>
      <c r="G3"/>
      <c r="H3" s="1"/>
      <c r="I3" s="1"/>
      <c r="J3" s="3"/>
      <c r="K3" s="3"/>
      <c r="L3" s="3"/>
      <c r="N3" s="3"/>
      <c r="O3" s="3"/>
      <c r="AU3" s="3"/>
    </row>
    <row r="4" spans="1:47" ht="33.75" x14ac:dyDescent="0.2">
      <c r="A4" s="128"/>
      <c r="B4" s="369" t="s">
        <v>768</v>
      </c>
      <c r="C4" s="369"/>
      <c r="D4" s="369"/>
      <c r="E4" s="369"/>
      <c r="F4" s="369"/>
      <c r="G4"/>
      <c r="H4" s="1"/>
      <c r="I4" s="1"/>
      <c r="J4" s="3"/>
      <c r="K4" s="3"/>
      <c r="L4" s="3"/>
      <c r="N4" s="3"/>
      <c r="O4" s="3"/>
      <c r="AU4" s="3"/>
    </row>
    <row r="5" spans="1:47" ht="22.5" customHeight="1" x14ac:dyDescent="0.2">
      <c r="B5" s="379" t="s">
        <v>716</v>
      </c>
      <c r="C5" s="379"/>
      <c r="D5" s="379"/>
      <c r="E5" s="379"/>
      <c r="F5" s="379"/>
      <c r="G5"/>
      <c r="H5" s="1"/>
      <c r="I5" s="1"/>
      <c r="J5" s="3"/>
      <c r="K5" s="3"/>
      <c r="L5" s="3"/>
      <c r="N5" s="3"/>
      <c r="O5" s="3"/>
      <c r="AU5" s="3"/>
    </row>
    <row r="6" spans="1:47" ht="29.25" customHeight="1" x14ac:dyDescent="0.2">
      <c r="B6" s="397" t="s">
        <v>802</v>
      </c>
      <c r="C6" s="397"/>
      <c r="D6" s="397"/>
      <c r="E6" s="397"/>
      <c r="F6" s="397"/>
      <c r="G6" s="397"/>
      <c r="H6" s="397"/>
      <c r="I6" s="1"/>
      <c r="J6" s="3"/>
      <c r="K6" s="3"/>
      <c r="L6" s="3"/>
      <c r="N6" s="3"/>
      <c r="O6" s="3"/>
      <c r="AU6" s="3"/>
    </row>
    <row r="7" spans="1:47" ht="21" customHeight="1" x14ac:dyDescent="0.2">
      <c r="B7" s="234" t="s">
        <v>224</v>
      </c>
      <c r="C7" s="235"/>
      <c r="D7" s="235"/>
      <c r="E7" s="235"/>
      <c r="F7" s="235"/>
      <c r="G7" s="3"/>
      <c r="H7" s="3"/>
      <c r="J7" s="3"/>
      <c r="K7" s="3"/>
      <c r="AQ7" s="3"/>
    </row>
    <row r="8" spans="1:47" x14ac:dyDescent="0.2">
      <c r="B8" s="231" t="s">
        <v>801</v>
      </c>
      <c r="C8" s="232" t="s">
        <v>11</v>
      </c>
      <c r="D8" s="233" t="s">
        <v>12</v>
      </c>
      <c r="E8" s="233" t="s">
        <v>13</v>
      </c>
    </row>
    <row r="9" spans="1:47" x14ac:dyDescent="0.2">
      <c r="B9" s="230" t="s">
        <v>182</v>
      </c>
      <c r="C9" s="24">
        <v>0.85765124555160144</v>
      </c>
      <c r="D9" s="13">
        <v>0.83108108108108114</v>
      </c>
      <c r="E9" s="13">
        <v>0.84832904884318761</v>
      </c>
    </row>
    <row r="10" spans="1:47" x14ac:dyDescent="0.2">
      <c r="B10" s="135" t="s">
        <v>21</v>
      </c>
      <c r="C10" s="70">
        <v>0.7078651685393258</v>
      </c>
      <c r="D10" s="70">
        <v>0.60526315789473684</v>
      </c>
      <c r="E10" s="70">
        <v>0.71304347826086956</v>
      </c>
    </row>
    <row r="11" spans="1:47" x14ac:dyDescent="0.2">
      <c r="B11" s="229" t="s">
        <v>22</v>
      </c>
      <c r="C11" s="70">
        <v>0.86842105263157898</v>
      </c>
      <c r="D11" s="70">
        <v>0.8666666666666667</v>
      </c>
      <c r="E11" s="70">
        <v>0.86792452830188682</v>
      </c>
    </row>
    <row r="12" spans="1:47" x14ac:dyDescent="0.2">
      <c r="B12" s="153" t="s">
        <v>23</v>
      </c>
      <c r="C12" s="70">
        <v>0.97560975609756095</v>
      </c>
      <c r="D12" s="70">
        <v>0.90909090909090906</v>
      </c>
      <c r="E12" s="70">
        <v>0.93617021276595747</v>
      </c>
    </row>
    <row r="13" spans="1:47" x14ac:dyDescent="0.2">
      <c r="B13" s="229" t="s">
        <v>24</v>
      </c>
      <c r="C13" s="70">
        <v>0.97727272727272729</v>
      </c>
      <c r="D13" s="70">
        <v>0.97560975609756095</v>
      </c>
      <c r="E13" s="70">
        <v>0.94117647058823528</v>
      </c>
    </row>
    <row r="14" spans="1:47" x14ac:dyDescent="0.2">
      <c r="B14" s="229" t="s">
        <v>25</v>
      </c>
      <c r="C14" s="70">
        <v>0.96666666666666667</v>
      </c>
      <c r="D14" s="70">
        <v>0.93023255813953487</v>
      </c>
      <c r="E14" s="70">
        <v>0.94339622641509435</v>
      </c>
    </row>
    <row r="15" spans="1:47" ht="5.25" customHeight="1" x14ac:dyDescent="0.2">
      <c r="B15" s="228"/>
    </row>
    <row r="16" spans="1:47" ht="47.25" customHeight="1" x14ac:dyDescent="0.2">
      <c r="B16" s="397" t="s">
        <v>823</v>
      </c>
      <c r="C16" s="397"/>
      <c r="D16" s="397"/>
      <c r="E16" s="397"/>
      <c r="F16" s="397"/>
      <c r="G16" s="397"/>
      <c r="H16" s="397"/>
      <c r="I16" s="1"/>
      <c r="J16" s="3"/>
      <c r="K16" s="3"/>
      <c r="L16" s="3"/>
      <c r="N16" s="3"/>
      <c r="O16" s="3"/>
      <c r="AU16" s="3"/>
    </row>
    <row r="17" spans="2:27" ht="25.5" x14ac:dyDescent="0.2">
      <c r="B17" s="137" t="s">
        <v>803</v>
      </c>
      <c r="C17" s="39" t="s">
        <v>11</v>
      </c>
      <c r="D17" s="19" t="s">
        <v>12</v>
      </c>
      <c r="E17" s="19" t="s">
        <v>13</v>
      </c>
      <c r="F17" s="236" t="s">
        <v>822</v>
      </c>
      <c r="AA17" s="3"/>
    </row>
    <row r="18" spans="2:27" x14ac:dyDescent="0.2">
      <c r="B18" s="135" t="s">
        <v>805</v>
      </c>
      <c r="C18" s="12">
        <v>0.14234875444839859</v>
      </c>
      <c r="D18" s="13">
        <v>0.16891891891891891</v>
      </c>
      <c r="E18" s="12">
        <v>0.15167095115681234</v>
      </c>
      <c r="F18" s="343">
        <f>_xlfn.RANK.EQ(C18,$C$18:$C$35,0)</f>
        <v>9</v>
      </c>
      <c r="AA18" s="14"/>
    </row>
    <row r="19" spans="2:27" x14ac:dyDescent="0.2">
      <c r="B19" s="135" t="s">
        <v>806</v>
      </c>
      <c r="C19" s="12">
        <v>0.27758007117437722</v>
      </c>
      <c r="D19" s="13">
        <v>0.29054054054054052</v>
      </c>
      <c r="E19" s="12">
        <v>0.31619537275064269</v>
      </c>
      <c r="F19" s="343">
        <f t="shared" ref="F19:F35" si="0">_xlfn.RANK.EQ(C19,$C$18:$C$35,0)</f>
        <v>5</v>
      </c>
      <c r="AA19" s="14"/>
    </row>
    <row r="20" spans="2:27" x14ac:dyDescent="0.2">
      <c r="B20" s="135" t="s">
        <v>807</v>
      </c>
      <c r="C20" s="12">
        <v>0.12811387900355872</v>
      </c>
      <c r="D20" s="13">
        <v>0.16216216216216217</v>
      </c>
      <c r="E20" s="12">
        <v>0.16709511568123395</v>
      </c>
      <c r="F20" s="343">
        <f t="shared" si="0"/>
        <v>10</v>
      </c>
      <c r="AA20" s="14"/>
    </row>
    <row r="21" spans="2:27" s="1" customFormat="1" ht="25.5" x14ac:dyDescent="0.2">
      <c r="B21" s="135" t="s">
        <v>808</v>
      </c>
      <c r="C21" s="12">
        <v>0.20640569395017794</v>
      </c>
      <c r="D21" s="13">
        <v>0.1891891891891892</v>
      </c>
      <c r="E21" s="12">
        <v>0.21593830334190231</v>
      </c>
      <c r="F21" s="343">
        <f t="shared" si="0"/>
        <v>8</v>
      </c>
      <c r="AA21" s="14"/>
    </row>
    <row r="22" spans="2:27" s="1" customFormat="1" ht="25.5" x14ac:dyDescent="0.2">
      <c r="B22" s="135" t="s">
        <v>809</v>
      </c>
      <c r="C22" s="12">
        <v>9.6085409252669035E-2</v>
      </c>
      <c r="D22" s="13">
        <v>8.7837837837837843E-2</v>
      </c>
      <c r="E22" s="12">
        <v>8.4832904884318772E-2</v>
      </c>
      <c r="F22" s="343">
        <f t="shared" si="0"/>
        <v>15</v>
      </c>
      <c r="AA22" s="14"/>
    </row>
    <row r="23" spans="2:27" s="1" customFormat="1" x14ac:dyDescent="0.2">
      <c r="B23" s="202" t="s">
        <v>810</v>
      </c>
      <c r="C23" s="12">
        <v>0.36654804270462632</v>
      </c>
      <c r="D23" s="13">
        <v>0.39189189189189189</v>
      </c>
      <c r="E23" s="12">
        <v>0.37275064267352187</v>
      </c>
      <c r="F23" s="343">
        <f t="shared" si="0"/>
        <v>3</v>
      </c>
      <c r="AA23" s="14"/>
    </row>
    <row r="24" spans="2:27" s="1" customFormat="1" x14ac:dyDescent="0.2">
      <c r="B24" s="135" t="s">
        <v>811</v>
      </c>
      <c r="C24" s="12">
        <v>9.9644128113879002E-2</v>
      </c>
      <c r="D24" s="13">
        <v>7.77027027027027E-2</v>
      </c>
      <c r="E24" s="12">
        <v>8.9974293059125965E-2</v>
      </c>
      <c r="F24" s="343">
        <f t="shared" si="0"/>
        <v>13</v>
      </c>
      <c r="AA24" s="14"/>
    </row>
    <row r="25" spans="2:27" s="1" customFormat="1" ht="25.5" x14ac:dyDescent="0.2">
      <c r="B25" s="135" t="s">
        <v>804</v>
      </c>
      <c r="C25" s="12">
        <v>2.491103202846975E-2</v>
      </c>
      <c r="D25" s="13">
        <v>3.3783783783783786E-2</v>
      </c>
      <c r="E25" s="12">
        <v>3.3419023136246784E-2</v>
      </c>
      <c r="F25" s="343">
        <f t="shared" si="0"/>
        <v>17</v>
      </c>
      <c r="AA25" s="14"/>
    </row>
    <row r="26" spans="2:27" s="1" customFormat="1" x14ac:dyDescent="0.2">
      <c r="B26" s="135" t="s">
        <v>812</v>
      </c>
      <c r="C26" s="12">
        <v>0.10320284697508897</v>
      </c>
      <c r="D26" s="13">
        <v>0.10810810810810811</v>
      </c>
      <c r="E26" s="12">
        <v>0.11053984575835475</v>
      </c>
      <c r="F26" s="343">
        <f t="shared" si="0"/>
        <v>12</v>
      </c>
      <c r="AA26" s="14"/>
    </row>
    <row r="27" spans="2:27" s="1" customFormat="1" x14ac:dyDescent="0.2">
      <c r="B27" s="135" t="s">
        <v>813</v>
      </c>
      <c r="C27" s="12">
        <v>0.46263345195729538</v>
      </c>
      <c r="D27" s="13">
        <v>0.43243243243243246</v>
      </c>
      <c r="E27" s="12">
        <v>0.42673521850899743</v>
      </c>
      <c r="F27" s="343">
        <f t="shared" si="0"/>
        <v>1</v>
      </c>
      <c r="AA27" s="14"/>
    </row>
    <row r="28" spans="2:27" s="1" customFormat="1" ht="25.5" x14ac:dyDescent="0.2">
      <c r="B28" s="135" t="s">
        <v>814</v>
      </c>
      <c r="C28" s="12">
        <v>7.8291814946619215E-2</v>
      </c>
      <c r="D28" s="13">
        <v>9.45945945945946E-2</v>
      </c>
      <c r="E28" s="12">
        <v>6.6838046272493568E-2</v>
      </c>
      <c r="F28" s="343">
        <f t="shared" si="0"/>
        <v>16</v>
      </c>
      <c r="AA28" s="14"/>
    </row>
    <row r="29" spans="2:27" s="1" customFormat="1" x14ac:dyDescent="0.2">
      <c r="B29" s="135" t="s">
        <v>815</v>
      </c>
      <c r="C29" s="12">
        <v>0.22419928825622776</v>
      </c>
      <c r="D29" s="13">
        <v>0.19594594594594594</v>
      </c>
      <c r="E29" s="12">
        <v>0.23650385604113111</v>
      </c>
      <c r="F29" s="343">
        <f t="shared" si="0"/>
        <v>7</v>
      </c>
      <c r="AA29" s="14"/>
    </row>
    <row r="30" spans="2:27" s="1" customFormat="1" x14ac:dyDescent="0.2">
      <c r="B30" s="135" t="s">
        <v>816</v>
      </c>
      <c r="C30" s="12">
        <v>0.28469750889679718</v>
      </c>
      <c r="D30" s="13">
        <v>0.31756756756756754</v>
      </c>
      <c r="E30" s="12">
        <v>0.35989717223650386</v>
      </c>
      <c r="F30" s="343">
        <f t="shared" si="0"/>
        <v>4</v>
      </c>
      <c r="AA30" s="14"/>
    </row>
    <row r="31" spans="2:27" s="1" customFormat="1" x14ac:dyDescent="0.2">
      <c r="B31" s="135" t="s">
        <v>817</v>
      </c>
      <c r="C31" s="12">
        <v>0.12811387900355872</v>
      </c>
      <c r="D31" s="13">
        <v>0.13513513513513514</v>
      </c>
      <c r="E31" s="12">
        <v>0.13367609254498714</v>
      </c>
      <c r="F31" s="343">
        <f t="shared" si="0"/>
        <v>10</v>
      </c>
      <c r="AA31" s="14"/>
    </row>
    <row r="32" spans="2:27" s="1" customFormat="1" x14ac:dyDescent="0.2">
      <c r="B32" s="135" t="s">
        <v>818</v>
      </c>
      <c r="C32" s="12">
        <v>0.40569395017793597</v>
      </c>
      <c r="D32" s="13">
        <v>0.46621621621621623</v>
      </c>
      <c r="E32" s="12">
        <v>0.4704370179948586</v>
      </c>
      <c r="F32" s="343">
        <f t="shared" si="0"/>
        <v>2</v>
      </c>
      <c r="AA32" s="14"/>
    </row>
    <row r="33" spans="2:47" s="1" customFormat="1" x14ac:dyDescent="0.2">
      <c r="B33" s="135" t="s">
        <v>819</v>
      </c>
      <c r="C33" s="12">
        <v>9.9644128113879002E-2</v>
      </c>
      <c r="D33" s="13">
        <v>0.10810810810810811</v>
      </c>
      <c r="E33" s="12">
        <v>8.4832904884318772E-2</v>
      </c>
      <c r="F33" s="343">
        <f t="shared" si="0"/>
        <v>13</v>
      </c>
      <c r="AA33" s="14"/>
    </row>
    <row r="34" spans="2:47" s="1" customFormat="1" x14ac:dyDescent="0.2">
      <c r="B34" s="135" t="s">
        <v>820</v>
      </c>
      <c r="C34" s="12">
        <v>0.22775800711743771</v>
      </c>
      <c r="D34" s="13">
        <v>0.20608108108108109</v>
      </c>
      <c r="E34" s="12">
        <v>0.21336760925449871</v>
      </c>
      <c r="F34" s="343">
        <f t="shared" si="0"/>
        <v>6</v>
      </c>
      <c r="AA34" s="14"/>
    </row>
    <row r="35" spans="2:47" s="1" customFormat="1" x14ac:dyDescent="0.2">
      <c r="B35" s="135" t="s">
        <v>821</v>
      </c>
      <c r="C35" s="12">
        <v>0</v>
      </c>
      <c r="D35" s="13">
        <v>3.3783783783783786E-3</v>
      </c>
      <c r="E35" s="12">
        <v>2.5706940874035988E-3</v>
      </c>
      <c r="F35" s="343">
        <f t="shared" si="0"/>
        <v>18</v>
      </c>
      <c r="AA35" s="14"/>
    </row>
    <row r="36" spans="2:47" ht="5.25" customHeight="1" x14ac:dyDescent="0.2">
      <c r="B36" s="1"/>
      <c r="C36" s="72"/>
      <c r="D36" s="16"/>
      <c r="E36" s="1"/>
      <c r="AE36" s="3"/>
    </row>
    <row r="37" spans="2:47" ht="34.5" customHeight="1" x14ac:dyDescent="0.2">
      <c r="B37" s="397" t="s">
        <v>825</v>
      </c>
      <c r="C37" s="397"/>
      <c r="D37" s="397"/>
      <c r="E37" s="397"/>
      <c r="F37" s="397"/>
      <c r="G37" s="397"/>
      <c r="H37" s="397"/>
      <c r="I37" s="1"/>
      <c r="J37" s="3"/>
      <c r="K37" s="3"/>
      <c r="L37" s="3"/>
      <c r="N37" s="3"/>
      <c r="O37" s="3"/>
      <c r="AU37" s="3"/>
    </row>
    <row r="38" spans="2:47" s="1" customFormat="1" ht="25.5" x14ac:dyDescent="0.2">
      <c r="B38" s="137" t="s">
        <v>826</v>
      </c>
      <c r="C38" s="39" t="s">
        <v>11</v>
      </c>
      <c r="D38" s="19" t="s">
        <v>12</v>
      </c>
      <c r="E38" s="19" t="s">
        <v>13</v>
      </c>
      <c r="F38" s="3"/>
      <c r="G38" s="3"/>
      <c r="H38" s="3"/>
      <c r="I38" s="4"/>
      <c r="J38" s="3"/>
      <c r="K38" s="3"/>
      <c r="AQ38" s="3"/>
    </row>
    <row r="39" spans="2:47" s="1" customFormat="1" x14ac:dyDescent="0.2">
      <c r="B39" s="135" t="s">
        <v>258</v>
      </c>
      <c r="C39" s="24">
        <v>0.21161825726141079</v>
      </c>
      <c r="D39" s="13">
        <v>0.17886178861788618</v>
      </c>
      <c r="E39" s="16">
        <v>0.26969696969696971</v>
      </c>
      <c r="F39" s="3"/>
      <c r="G39" s="3"/>
      <c r="H39" s="3"/>
      <c r="I39" s="4"/>
      <c r="J39" s="3"/>
      <c r="K39" s="3"/>
      <c r="AQ39" s="3"/>
    </row>
    <row r="40" spans="2:47" s="1" customFormat="1" x14ac:dyDescent="0.2">
      <c r="B40" s="135" t="s">
        <v>259</v>
      </c>
      <c r="C40" s="24">
        <v>7.0539419087136929E-2</v>
      </c>
      <c r="D40" s="13">
        <v>4.878048780487805E-2</v>
      </c>
      <c r="E40" s="16">
        <v>4.8484848484848485E-2</v>
      </c>
      <c r="F40" s="3"/>
      <c r="G40" s="3"/>
      <c r="H40" s="3"/>
      <c r="I40" s="4"/>
      <c r="J40" s="3"/>
      <c r="K40" s="3"/>
      <c r="AQ40" s="3"/>
    </row>
    <row r="41" spans="2:47" s="1" customFormat="1" x14ac:dyDescent="0.2">
      <c r="B41" s="135" t="s">
        <v>260</v>
      </c>
      <c r="C41" s="24">
        <v>6.6390041493775934E-2</v>
      </c>
      <c r="D41" s="13">
        <v>6.5040650406504072E-2</v>
      </c>
      <c r="E41" s="16">
        <v>4.8484848484848485E-2</v>
      </c>
      <c r="F41" s="3"/>
      <c r="G41" s="3"/>
      <c r="H41" s="3"/>
      <c r="I41" s="4"/>
      <c r="J41" s="3"/>
      <c r="K41" s="3"/>
      <c r="AQ41" s="3"/>
    </row>
    <row r="42" spans="2:47" s="1" customFormat="1" x14ac:dyDescent="0.2">
      <c r="B42" s="135" t="s">
        <v>261</v>
      </c>
      <c r="C42" s="24">
        <v>5.3941908713692949E-2</v>
      </c>
      <c r="D42" s="13">
        <v>4.878048780487805E-2</v>
      </c>
      <c r="E42" s="16">
        <v>5.7575757575757579E-2</v>
      </c>
      <c r="F42" s="3"/>
      <c r="G42" s="3"/>
      <c r="H42" s="3"/>
      <c r="I42" s="4"/>
      <c r="J42" s="3"/>
      <c r="K42" s="3"/>
      <c r="AQ42" s="3"/>
    </row>
    <row r="43" spans="2:47" s="1" customFormat="1" x14ac:dyDescent="0.2">
      <c r="B43" s="135" t="s">
        <v>262</v>
      </c>
      <c r="C43" s="24">
        <v>0.17842323651452283</v>
      </c>
      <c r="D43" s="13">
        <v>0.16260162601626016</v>
      </c>
      <c r="E43" s="16">
        <v>0.1787878787878788</v>
      </c>
      <c r="F43" s="3"/>
      <c r="G43" s="3"/>
      <c r="H43" s="3"/>
      <c r="I43" s="4"/>
      <c r="J43" s="3"/>
      <c r="K43" s="3"/>
      <c r="AQ43" s="3"/>
    </row>
    <row r="44" spans="2:47" s="1" customFormat="1" x14ac:dyDescent="0.2">
      <c r="B44" s="135" t="s">
        <v>263</v>
      </c>
      <c r="C44" s="24">
        <v>0.11618257261410789</v>
      </c>
      <c r="D44" s="13">
        <v>0.12195121951219512</v>
      </c>
      <c r="E44" s="16">
        <v>0.13030303030303031</v>
      </c>
      <c r="F44" s="3"/>
      <c r="G44" s="3"/>
      <c r="H44" s="3"/>
      <c r="I44" s="4"/>
      <c r="J44" s="3"/>
      <c r="K44" s="3"/>
      <c r="AQ44" s="3"/>
    </row>
    <row r="45" spans="2:47" s="1" customFormat="1" x14ac:dyDescent="0.2">
      <c r="B45" s="135" t="s">
        <v>264</v>
      </c>
      <c r="C45" s="24">
        <v>2.0746887966804978E-2</v>
      </c>
      <c r="D45" s="13">
        <v>4.0650406504065045E-3</v>
      </c>
      <c r="E45" s="16">
        <v>1.5151515151515152E-2</v>
      </c>
      <c r="F45" s="3"/>
      <c r="G45" s="3"/>
      <c r="H45" s="3"/>
      <c r="I45" s="4"/>
      <c r="J45" s="3"/>
      <c r="K45" s="3"/>
      <c r="AQ45" s="3"/>
    </row>
    <row r="46" spans="2:47" s="1" customFormat="1" x14ac:dyDescent="0.2">
      <c r="B46" s="135" t="s">
        <v>265</v>
      </c>
      <c r="C46" s="24">
        <v>0.11203319502074689</v>
      </c>
      <c r="D46" s="13">
        <v>8.943089430894309E-2</v>
      </c>
      <c r="E46" s="16">
        <v>8.4848484848484854E-2</v>
      </c>
      <c r="F46" s="3"/>
      <c r="G46" s="3"/>
      <c r="H46" s="3"/>
      <c r="I46" s="4"/>
      <c r="J46" s="3"/>
      <c r="K46" s="3"/>
      <c r="AQ46" s="3"/>
    </row>
    <row r="47" spans="2:47" s="1" customFormat="1" ht="25.5" x14ac:dyDescent="0.2">
      <c r="B47" s="135" t="s">
        <v>824</v>
      </c>
      <c r="C47" s="24">
        <v>0.16597510373443983</v>
      </c>
      <c r="D47" s="13">
        <v>0.17073170731707318</v>
      </c>
      <c r="E47" s="16">
        <v>0.15151515151515152</v>
      </c>
      <c r="F47" s="3"/>
      <c r="G47" s="3"/>
      <c r="H47" s="3"/>
      <c r="I47" s="4"/>
      <c r="J47" s="3"/>
      <c r="K47" s="3"/>
      <c r="AQ47" s="3"/>
    </row>
    <row r="48" spans="2:47" s="1" customFormat="1" x14ac:dyDescent="0.2">
      <c r="B48" s="135" t="s">
        <v>267</v>
      </c>
      <c r="C48" s="24">
        <v>0.13278008298755187</v>
      </c>
      <c r="D48" s="13">
        <v>0.13821138211382114</v>
      </c>
      <c r="E48" s="16">
        <v>0.15757575757575756</v>
      </c>
      <c r="F48" s="3"/>
      <c r="G48" s="3"/>
      <c r="H48" s="3"/>
      <c r="I48" s="4"/>
      <c r="J48" s="3"/>
      <c r="K48" s="3"/>
      <c r="AQ48" s="3"/>
    </row>
    <row r="49" spans="2:47" s="1" customFormat="1" x14ac:dyDescent="0.2">
      <c r="B49" s="135" t="s">
        <v>268</v>
      </c>
      <c r="C49" s="24">
        <v>0.15352697095435686</v>
      </c>
      <c r="D49" s="13">
        <v>0.13414634146341464</v>
      </c>
      <c r="E49" s="16">
        <v>0.1</v>
      </c>
      <c r="F49" s="3"/>
      <c r="G49" s="3"/>
      <c r="H49" s="3"/>
      <c r="I49" s="3"/>
      <c r="J49" s="3"/>
      <c r="K49" s="3"/>
      <c r="L49" s="3"/>
      <c r="M49" s="3"/>
      <c r="AQ49" s="3"/>
    </row>
    <row r="50" spans="2:47" ht="47.25" customHeight="1" x14ac:dyDescent="0.2">
      <c r="B50" s="397" t="s">
        <v>832</v>
      </c>
      <c r="C50" s="397"/>
      <c r="D50" s="397"/>
      <c r="E50" s="397"/>
      <c r="F50" s="397"/>
      <c r="G50" s="397"/>
      <c r="H50" s="397"/>
      <c r="I50" s="1"/>
      <c r="J50" s="3"/>
      <c r="K50" s="3"/>
      <c r="L50" s="3"/>
      <c r="N50" s="3"/>
      <c r="O50" s="3"/>
      <c r="AU50" s="3"/>
    </row>
    <row r="51" spans="2:47" s="3" customFormat="1" ht="25.5" x14ac:dyDescent="0.2">
      <c r="B51" s="137" t="s">
        <v>827</v>
      </c>
      <c r="C51" s="19" t="s">
        <v>64</v>
      </c>
      <c r="D51" s="19" t="s">
        <v>225</v>
      </c>
      <c r="E51" s="19" t="s">
        <v>226</v>
      </c>
      <c r="F51" s="19" t="s">
        <v>227</v>
      </c>
      <c r="G51" s="19" t="s">
        <v>228</v>
      </c>
      <c r="H51" s="19" t="s">
        <v>828</v>
      </c>
      <c r="R51" s="1"/>
    </row>
    <row r="52" spans="2:47" s="3" customFormat="1" x14ac:dyDescent="0.2">
      <c r="B52" s="134" t="s">
        <v>230</v>
      </c>
      <c r="C52" s="24">
        <v>0.27450980392156865</v>
      </c>
      <c r="D52" s="24">
        <v>0.33333333333333331</v>
      </c>
      <c r="E52" s="24">
        <v>0.13725490196078433</v>
      </c>
      <c r="F52" s="24">
        <v>0.17647058823529413</v>
      </c>
      <c r="G52" s="24">
        <v>1.9607843137254902E-2</v>
      </c>
      <c r="H52" s="24">
        <v>3.9215686274509803E-2</v>
      </c>
      <c r="R52" s="72"/>
    </row>
    <row r="53" spans="2:47" s="3" customFormat="1" x14ac:dyDescent="0.2">
      <c r="B53" s="135" t="s">
        <v>234</v>
      </c>
      <c r="C53" s="24">
        <v>6.9767441860465115E-2</v>
      </c>
      <c r="D53" s="24">
        <v>0.18604651162790697</v>
      </c>
      <c r="E53" s="24">
        <v>0.18604651162790697</v>
      </c>
      <c r="F53" s="24">
        <v>0.16279069767441862</v>
      </c>
      <c r="G53" s="24">
        <v>0.20930232558139536</v>
      </c>
      <c r="H53" s="24">
        <v>0.23255813953488375</v>
      </c>
      <c r="R53" s="72"/>
    </row>
    <row r="54" spans="2:47" s="3" customFormat="1" x14ac:dyDescent="0.2">
      <c r="B54" s="135" t="s">
        <v>235</v>
      </c>
      <c r="C54" s="24">
        <v>0.14814814814814814</v>
      </c>
      <c r="D54" s="24">
        <v>0.25925925925925924</v>
      </c>
      <c r="E54" s="24">
        <v>0.29629629629629628</v>
      </c>
      <c r="F54" s="24">
        <v>0.18518518518518517</v>
      </c>
      <c r="G54" s="24">
        <v>7.407407407407407E-2</v>
      </c>
      <c r="H54" s="24">
        <v>7.407407407407407E-2</v>
      </c>
      <c r="R54" s="72"/>
    </row>
    <row r="55" spans="2:47" s="3" customFormat="1" x14ac:dyDescent="0.2">
      <c r="B55" s="135" t="s">
        <v>236</v>
      </c>
      <c r="C55" s="24">
        <v>7.407407407407407E-2</v>
      </c>
      <c r="D55" s="24">
        <v>0.29629629629629628</v>
      </c>
      <c r="E55" s="24">
        <v>0.33333333333333331</v>
      </c>
      <c r="F55" s="24">
        <v>7.407407407407407E-2</v>
      </c>
      <c r="G55" s="24">
        <v>7.407407407407407E-2</v>
      </c>
      <c r="H55" s="24">
        <v>7.407407407407407E-2</v>
      </c>
      <c r="R55" s="72"/>
    </row>
    <row r="56" spans="2:47" s="3" customFormat="1" ht="25.5" x14ac:dyDescent="0.2">
      <c r="B56" s="135" t="s">
        <v>237</v>
      </c>
      <c r="C56" s="24">
        <v>0.125</v>
      </c>
      <c r="D56" s="24">
        <v>0.375</v>
      </c>
      <c r="E56" s="24">
        <v>0.22500000000000001</v>
      </c>
      <c r="F56" s="24">
        <v>0.125</v>
      </c>
      <c r="G56" s="24">
        <v>2.5000000000000001E-2</v>
      </c>
      <c r="H56" s="24">
        <v>0.05</v>
      </c>
      <c r="R56" s="72"/>
    </row>
    <row r="57" spans="2:47" s="3" customFormat="1" x14ac:dyDescent="0.2">
      <c r="B57" s="146" t="s">
        <v>238</v>
      </c>
      <c r="C57" s="237">
        <v>9.375E-2</v>
      </c>
      <c r="D57" s="237">
        <v>0.40625</v>
      </c>
      <c r="E57" s="237">
        <v>0.21875</v>
      </c>
      <c r="F57" s="237">
        <v>9.375E-2</v>
      </c>
      <c r="G57" s="237">
        <v>6.25E-2</v>
      </c>
      <c r="H57" s="237">
        <v>9.375E-2</v>
      </c>
      <c r="R57" s="72"/>
    </row>
    <row r="58" spans="2:47" x14ac:dyDescent="0.2">
      <c r="B58" s="1"/>
      <c r="C58" s="1"/>
      <c r="D58" s="1"/>
      <c r="E58" s="2"/>
      <c r="F58" s="1"/>
      <c r="G58" s="1"/>
      <c r="H58" s="1"/>
      <c r="I58" s="3"/>
      <c r="J58" s="3"/>
      <c r="K58" s="3"/>
      <c r="L58" s="3"/>
      <c r="M58" s="3"/>
      <c r="N58" s="3"/>
      <c r="O58" s="3"/>
      <c r="AU58" s="3"/>
    </row>
    <row r="59" spans="2:47" s="3" customFormat="1" ht="48" customHeight="1" x14ac:dyDescent="0.2">
      <c r="B59" s="368" t="s">
        <v>1068</v>
      </c>
      <c r="C59" s="368"/>
      <c r="D59" s="368"/>
      <c r="E59" s="368"/>
      <c r="F59" s="368"/>
      <c r="G59" s="368"/>
      <c r="H59" s="368"/>
      <c r="I59" s="1"/>
      <c r="M59" s="4"/>
    </row>
    <row r="60" spans="2:47" s="3" customFormat="1" ht="26.25" customHeight="1" x14ac:dyDescent="0.2">
      <c r="B60" s="380" t="s">
        <v>829</v>
      </c>
      <c r="C60" s="412" t="s">
        <v>787</v>
      </c>
      <c r="D60" s="412"/>
      <c r="E60" s="413" t="s">
        <v>788</v>
      </c>
      <c r="F60" s="413"/>
      <c r="G60" s="156"/>
      <c r="H60" s="156"/>
      <c r="I60" s="1"/>
      <c r="M60" s="4"/>
    </row>
    <row r="61" spans="2:47" s="3" customFormat="1" ht="27" customHeight="1" x14ac:dyDescent="0.2">
      <c r="B61" s="380"/>
      <c r="C61" s="39" t="s">
        <v>11</v>
      </c>
      <c r="D61" s="19" t="s">
        <v>12</v>
      </c>
      <c r="E61" s="39" t="s">
        <v>11</v>
      </c>
      <c r="F61" s="19" t="s">
        <v>12</v>
      </c>
      <c r="H61" s="4"/>
    </row>
    <row r="62" spans="2:47" s="3" customFormat="1" x14ac:dyDescent="0.2">
      <c r="B62" s="409" t="s">
        <v>239</v>
      </c>
      <c r="C62" s="410"/>
      <c r="D62" s="410"/>
      <c r="E62" s="410"/>
      <c r="F62" s="411"/>
      <c r="G62" s="34"/>
      <c r="H62" s="38"/>
      <c r="I62" s="34"/>
      <c r="J62" s="34"/>
    </row>
    <row r="63" spans="2:47" s="3" customFormat="1" x14ac:dyDescent="0.2">
      <c r="B63" s="135" t="s">
        <v>786</v>
      </c>
      <c r="C63" s="24">
        <v>0.13043478260869565</v>
      </c>
      <c r="D63" s="69">
        <v>0.14166666666666666</v>
      </c>
      <c r="E63" s="24">
        <v>3.0303030303030304E-2</v>
      </c>
      <c r="F63" s="69">
        <v>8.2644628099173556E-2</v>
      </c>
      <c r="G63" s="34"/>
      <c r="H63" s="38"/>
      <c r="I63" s="34"/>
      <c r="J63" s="34"/>
    </row>
    <row r="64" spans="2:47" s="3" customFormat="1" x14ac:dyDescent="0.2">
      <c r="B64" s="135" t="s">
        <v>789</v>
      </c>
      <c r="C64" s="24">
        <v>0.63478260869565217</v>
      </c>
      <c r="D64" s="70">
        <v>0.6333333333333333</v>
      </c>
      <c r="E64" s="24">
        <v>0.69264069264069261</v>
      </c>
      <c r="F64" s="70">
        <v>0.57024793388429751</v>
      </c>
      <c r="G64" s="34"/>
      <c r="H64" s="38"/>
      <c r="I64" s="34"/>
      <c r="J64" s="34"/>
    </row>
    <row r="65" spans="2:13" s="3" customFormat="1" x14ac:dyDescent="0.2">
      <c r="B65" s="135" t="s">
        <v>830</v>
      </c>
      <c r="C65" s="24">
        <v>0.17826086956521739</v>
      </c>
      <c r="D65" s="69">
        <v>0.17083333333333334</v>
      </c>
      <c r="E65" s="24">
        <v>0.1038961038961039</v>
      </c>
      <c r="F65" s="69">
        <v>0.13223140495867769</v>
      </c>
      <c r="G65" s="34"/>
      <c r="H65" s="38"/>
      <c r="I65" s="34"/>
      <c r="J65" s="34"/>
    </row>
    <row r="66" spans="2:13" s="3" customFormat="1" x14ac:dyDescent="0.2">
      <c r="B66" s="135" t="s">
        <v>124</v>
      </c>
      <c r="C66" s="24">
        <v>5.6521739130434782E-2</v>
      </c>
      <c r="D66" s="69">
        <v>5.4166666666666669E-2</v>
      </c>
      <c r="E66" s="24">
        <v>0.17316017316017315</v>
      </c>
      <c r="F66" s="69">
        <v>0.21487603305785125</v>
      </c>
      <c r="G66" s="34"/>
      <c r="H66" s="38"/>
      <c r="I66" s="34"/>
      <c r="J66" s="34"/>
    </row>
    <row r="67" spans="2:13" s="3" customFormat="1" x14ac:dyDescent="0.2">
      <c r="B67" s="409" t="s">
        <v>240</v>
      </c>
      <c r="C67" s="410"/>
      <c r="D67" s="410"/>
      <c r="E67" s="410"/>
      <c r="F67" s="411"/>
      <c r="G67" s="34"/>
      <c r="H67" s="38"/>
      <c r="I67" s="34"/>
      <c r="J67" s="34"/>
    </row>
    <row r="68" spans="2:13" s="3" customFormat="1" x14ac:dyDescent="0.2">
      <c r="B68" s="135" t="s">
        <v>791</v>
      </c>
      <c r="C68" s="24">
        <v>0.13733905579399142</v>
      </c>
      <c r="D68" s="69">
        <v>0.17647058823529413</v>
      </c>
      <c r="E68" s="24">
        <v>8.2251082251082255E-2</v>
      </c>
      <c r="F68" s="69">
        <v>0.1059322033898305</v>
      </c>
      <c r="G68" s="34"/>
      <c r="H68" s="38"/>
      <c r="I68" s="34"/>
      <c r="J68" s="34"/>
    </row>
    <row r="69" spans="2:13" s="3" customFormat="1" x14ac:dyDescent="0.2">
      <c r="B69" s="135" t="s">
        <v>789</v>
      </c>
      <c r="C69" s="24">
        <v>0.67381974248927035</v>
      </c>
      <c r="D69" s="70">
        <v>0.65546218487394958</v>
      </c>
      <c r="E69" s="24">
        <v>0.67965367965367962</v>
      </c>
      <c r="F69" s="70">
        <v>0.60593220338983056</v>
      </c>
      <c r="G69" s="34"/>
      <c r="H69" s="38"/>
      <c r="I69" s="34"/>
      <c r="J69" s="34"/>
    </row>
    <row r="70" spans="2:13" s="3" customFormat="1" x14ac:dyDescent="0.2">
      <c r="B70" s="135" t="s">
        <v>831</v>
      </c>
      <c r="C70" s="24">
        <v>0.11587982832618025</v>
      </c>
      <c r="D70" s="69">
        <v>0.1092436974789916</v>
      </c>
      <c r="E70" s="24">
        <v>6.9264069264069264E-2</v>
      </c>
      <c r="F70" s="69">
        <v>0.10169491525423729</v>
      </c>
      <c r="G70" s="34"/>
      <c r="H70" s="38"/>
      <c r="I70" s="34"/>
      <c r="J70" s="34"/>
    </row>
    <row r="71" spans="2:13" s="3" customFormat="1" x14ac:dyDescent="0.2">
      <c r="B71" s="135" t="s">
        <v>124</v>
      </c>
      <c r="C71" s="24">
        <v>7.2961373390557943E-2</v>
      </c>
      <c r="D71" s="69">
        <v>5.8823529411764705E-2</v>
      </c>
      <c r="E71" s="24">
        <v>0.16883116883116883</v>
      </c>
      <c r="F71" s="69">
        <v>0.1864406779661017</v>
      </c>
      <c r="G71" s="34"/>
      <c r="H71" s="38"/>
      <c r="I71" s="34"/>
      <c r="J71" s="34"/>
    </row>
    <row r="72" spans="2:13" s="3" customFormat="1" x14ac:dyDescent="0.2">
      <c r="B72" s="406" t="s">
        <v>241</v>
      </c>
      <c r="C72" s="407"/>
      <c r="D72" s="407"/>
      <c r="E72" s="407"/>
      <c r="F72" s="408"/>
      <c r="G72" s="34"/>
      <c r="H72" s="38"/>
      <c r="I72" s="34"/>
      <c r="J72" s="34"/>
    </row>
    <row r="73" spans="2:13" s="3" customFormat="1" x14ac:dyDescent="0.2">
      <c r="B73" s="135" t="s">
        <v>786</v>
      </c>
      <c r="C73" s="24">
        <v>6.4655172413793108E-2</v>
      </c>
      <c r="D73" s="69">
        <v>8.4033613445378158E-2</v>
      </c>
      <c r="E73" s="24">
        <v>2.575107296137339E-2</v>
      </c>
      <c r="F73" s="69">
        <v>5.8823529411764705E-2</v>
      </c>
      <c r="G73" s="34"/>
      <c r="H73" s="38"/>
      <c r="I73" s="34"/>
      <c r="J73" s="34"/>
    </row>
    <row r="74" spans="2:13" s="3" customFormat="1" x14ac:dyDescent="0.2">
      <c r="B74" s="135" t="s">
        <v>789</v>
      </c>
      <c r="C74" s="24">
        <v>0.47844827586206895</v>
      </c>
      <c r="D74" s="70">
        <v>0.46218487394957986</v>
      </c>
      <c r="E74" s="24">
        <v>0.47639484978540775</v>
      </c>
      <c r="F74" s="70">
        <v>0.44957983193277312</v>
      </c>
      <c r="G74" s="34"/>
      <c r="H74" s="38"/>
      <c r="I74" s="34"/>
      <c r="J74" s="34"/>
    </row>
    <row r="75" spans="2:13" s="3" customFormat="1" x14ac:dyDescent="0.2">
      <c r="B75" s="134" t="s">
        <v>830</v>
      </c>
      <c r="C75" s="24">
        <v>0.40948275862068967</v>
      </c>
      <c r="D75" s="69">
        <v>0.42016806722689076</v>
      </c>
      <c r="E75" s="24">
        <v>0.32188841201716739</v>
      </c>
      <c r="F75" s="69">
        <v>0.29831932773109243</v>
      </c>
      <c r="G75" s="34"/>
      <c r="H75" s="38"/>
      <c r="I75" s="34"/>
      <c r="J75" s="34"/>
    </row>
    <row r="76" spans="2:13" s="3" customFormat="1" x14ac:dyDescent="0.2">
      <c r="B76" s="135" t="s">
        <v>124</v>
      </c>
      <c r="C76" s="24">
        <v>4.7413793103448273E-2</v>
      </c>
      <c r="D76" s="69">
        <v>3.3613445378151259E-2</v>
      </c>
      <c r="E76" s="24">
        <v>0.17596566523605151</v>
      </c>
      <c r="F76" s="69">
        <v>0.19327731092436976</v>
      </c>
      <c r="G76" s="34"/>
      <c r="H76" s="38"/>
      <c r="I76" s="34"/>
      <c r="J76" s="34"/>
    </row>
    <row r="77" spans="2:13" s="3" customFormat="1" x14ac:dyDescent="0.2">
      <c r="B77" s="1"/>
      <c r="C77" s="72"/>
      <c r="D77" s="72"/>
      <c r="E77" s="72"/>
      <c r="F77" s="72"/>
      <c r="H77" s="4"/>
    </row>
    <row r="78" spans="2:13" s="3" customFormat="1" ht="48" customHeight="1" x14ac:dyDescent="0.2">
      <c r="B78" s="368" t="s">
        <v>836</v>
      </c>
      <c r="C78" s="368"/>
      <c r="D78" s="368"/>
      <c r="E78" s="368"/>
      <c r="F78" s="368"/>
      <c r="G78" s="368"/>
      <c r="H78" s="368"/>
      <c r="I78" s="1"/>
      <c r="M78" s="4"/>
    </row>
    <row r="79" spans="2:13" ht="38.25" customHeight="1" x14ac:dyDescent="0.2">
      <c r="B79" s="137" t="s">
        <v>242</v>
      </c>
      <c r="C79" s="39" t="s">
        <v>11</v>
      </c>
      <c r="D79" s="19" t="s">
        <v>12</v>
      </c>
      <c r="E79" s="19" t="s">
        <v>13</v>
      </c>
      <c r="F79" s="2"/>
      <c r="G79" s="2"/>
    </row>
    <row r="80" spans="2:13" x14ac:dyDescent="0.2">
      <c r="B80" s="8" t="s">
        <v>243</v>
      </c>
      <c r="C80" s="73">
        <v>0.4733096085409253</v>
      </c>
      <c r="D80" s="30">
        <v>0.46959459459459457</v>
      </c>
      <c r="E80" s="73">
        <v>0.51413881748071977</v>
      </c>
      <c r="F80" s="2"/>
      <c r="G80" s="2"/>
    </row>
    <row r="81" spans="2:47" x14ac:dyDescent="0.2">
      <c r="B81" s="135" t="s">
        <v>833</v>
      </c>
      <c r="C81" s="12">
        <v>0.29537366548042704</v>
      </c>
      <c r="D81" s="13">
        <v>0.26351351351351349</v>
      </c>
      <c r="E81" s="12">
        <v>0.27506426735218509</v>
      </c>
      <c r="F81" s="2"/>
      <c r="G81" s="2"/>
    </row>
    <row r="82" spans="2:47" x14ac:dyDescent="0.2">
      <c r="B82" s="135" t="s">
        <v>834</v>
      </c>
      <c r="C82" s="12">
        <v>0.13167259786476868</v>
      </c>
      <c r="D82" s="13">
        <v>0.18243243243243243</v>
      </c>
      <c r="E82" s="12">
        <v>0.16195372750642673</v>
      </c>
      <c r="F82" s="2"/>
      <c r="G82" s="2"/>
    </row>
    <row r="83" spans="2:47" x14ac:dyDescent="0.2">
      <c r="B83" s="135" t="s">
        <v>835</v>
      </c>
      <c r="C83" s="12">
        <v>0.10676156583629894</v>
      </c>
      <c r="D83" s="13">
        <v>0.10810810810810811</v>
      </c>
      <c r="E83" s="12">
        <v>0.12853470437017994</v>
      </c>
      <c r="F83" s="2"/>
      <c r="G83" s="2"/>
    </row>
    <row r="84" spans="2:47" x14ac:dyDescent="0.2">
      <c r="B84" s="7" t="s">
        <v>124</v>
      </c>
      <c r="C84" s="12">
        <v>3.9145907473309607E-2</v>
      </c>
      <c r="D84" s="13">
        <v>2.364864864864865E-2</v>
      </c>
      <c r="E84" s="12">
        <v>4.1131105398457581E-2</v>
      </c>
      <c r="F84" s="2"/>
      <c r="G84" s="2"/>
    </row>
    <row r="85" spans="2:47" x14ac:dyDescent="0.2">
      <c r="B85" s="1"/>
      <c r="C85" s="5"/>
      <c r="D85" s="1"/>
      <c r="E85" s="2"/>
      <c r="F85" s="1"/>
      <c r="G85" s="1"/>
      <c r="H85" s="2"/>
      <c r="I85" s="2"/>
    </row>
    <row r="86" spans="2:47" s="3" customFormat="1" ht="48" customHeight="1" x14ac:dyDescent="0.2">
      <c r="B86" s="368" t="s">
        <v>839</v>
      </c>
      <c r="C86" s="368"/>
      <c r="D86" s="368"/>
      <c r="E86" s="368"/>
      <c r="F86" s="368"/>
      <c r="G86" s="368"/>
      <c r="H86" s="368"/>
      <c r="I86" s="1"/>
      <c r="M86" s="4"/>
    </row>
    <row r="87" spans="2:47" ht="25.5" x14ac:dyDescent="0.2">
      <c r="B87" s="19" t="s">
        <v>837</v>
      </c>
      <c r="C87" s="39" t="s">
        <v>11</v>
      </c>
      <c r="D87" s="19" t="s">
        <v>12</v>
      </c>
      <c r="E87" s="19" t="s">
        <v>13</v>
      </c>
      <c r="F87" s="21"/>
      <c r="G87" s="21"/>
      <c r="H87" s="22"/>
      <c r="I87" s="22"/>
      <c r="J87" s="22"/>
      <c r="K87" s="21"/>
    </row>
    <row r="88" spans="2:47" x14ac:dyDescent="0.2">
      <c r="B88" s="135" t="s">
        <v>21</v>
      </c>
      <c r="C88" s="32">
        <v>0.4044943820224719</v>
      </c>
      <c r="D88" s="32">
        <v>0.34210526315789475</v>
      </c>
      <c r="E88" s="32">
        <v>0.45217391304347826</v>
      </c>
      <c r="F88" s="26"/>
      <c r="G88" s="26"/>
      <c r="H88" s="27"/>
      <c r="I88" s="27"/>
      <c r="J88" s="22"/>
      <c r="K88" s="21"/>
    </row>
    <row r="89" spans="2:47" x14ac:dyDescent="0.2">
      <c r="B89" s="135" t="s">
        <v>22</v>
      </c>
      <c r="C89" s="32">
        <v>0.40789473684210525</v>
      </c>
      <c r="D89" s="32">
        <v>0.42222222222222222</v>
      </c>
      <c r="E89" s="32">
        <v>0.45283018867924529</v>
      </c>
      <c r="F89" s="26"/>
      <c r="G89" s="26"/>
      <c r="H89" s="27"/>
      <c r="I89" s="27"/>
      <c r="J89" s="22"/>
      <c r="K89" s="21"/>
    </row>
    <row r="90" spans="2:47" x14ac:dyDescent="0.2">
      <c r="B90" s="135" t="s">
        <v>23</v>
      </c>
      <c r="C90" s="32">
        <v>0.58536585365853655</v>
      </c>
      <c r="D90" s="32">
        <v>0.5</v>
      </c>
      <c r="E90" s="32">
        <v>0.7021276595744681</v>
      </c>
      <c r="F90" s="26"/>
      <c r="G90" s="26"/>
      <c r="H90" s="27"/>
      <c r="I90" s="27"/>
      <c r="J90" s="22"/>
      <c r="K90" s="21"/>
    </row>
    <row r="91" spans="2:47" x14ac:dyDescent="0.2">
      <c r="B91" s="135" t="s">
        <v>24</v>
      </c>
      <c r="C91" s="32">
        <v>0.52272727272727271</v>
      </c>
      <c r="D91" s="32">
        <v>0.68292682926829273</v>
      </c>
      <c r="E91" s="32">
        <v>0.50980392156862742</v>
      </c>
      <c r="F91" s="26"/>
      <c r="G91" s="26"/>
      <c r="H91" s="27"/>
      <c r="I91" s="27"/>
      <c r="J91" s="22"/>
      <c r="K91" s="21"/>
    </row>
    <row r="92" spans="2:47" x14ac:dyDescent="0.2">
      <c r="B92" s="135" t="s">
        <v>25</v>
      </c>
      <c r="C92" s="32">
        <v>0.6333333333333333</v>
      </c>
      <c r="D92" s="32">
        <v>0.55813953488372092</v>
      </c>
      <c r="E92" s="32">
        <v>0.60377358490566035</v>
      </c>
      <c r="F92" s="26"/>
      <c r="G92" s="26"/>
      <c r="H92" s="27"/>
      <c r="I92" s="27"/>
      <c r="J92" s="22"/>
      <c r="K92" s="21"/>
    </row>
    <row r="93" spans="2:47" x14ac:dyDescent="0.2">
      <c r="B93" s="25"/>
      <c r="C93" s="25"/>
      <c r="D93" s="25"/>
      <c r="E93" s="25"/>
      <c r="F93" s="25"/>
      <c r="G93" s="26"/>
      <c r="H93" s="26"/>
      <c r="I93" s="26"/>
      <c r="J93" s="27"/>
      <c r="K93" s="22"/>
      <c r="L93" s="22"/>
      <c r="M93" s="21"/>
      <c r="N93" s="22"/>
      <c r="O93" s="22"/>
      <c r="P93" s="22"/>
      <c r="Q93" s="22"/>
      <c r="R93" s="22"/>
      <c r="S93" s="22"/>
      <c r="T93" s="22"/>
      <c r="AU93" s="22"/>
    </row>
    <row r="94" spans="2:47" ht="25.5" x14ac:dyDescent="0.2">
      <c r="B94" s="19" t="s">
        <v>838</v>
      </c>
      <c r="C94" s="39" t="s">
        <v>11</v>
      </c>
      <c r="D94" s="19" t="s">
        <v>12</v>
      </c>
      <c r="E94" s="19" t="s">
        <v>13</v>
      </c>
      <c r="F94" s="21"/>
      <c r="G94" s="21"/>
      <c r="H94" s="21"/>
      <c r="I94" s="22"/>
      <c r="J94" s="22"/>
      <c r="K94" s="22"/>
      <c r="L94" s="21"/>
      <c r="M94" s="22"/>
      <c r="N94" s="22"/>
      <c r="O94" s="22"/>
      <c r="P94" s="22"/>
      <c r="AT94" s="22"/>
    </row>
    <row r="95" spans="2:47" x14ac:dyDescent="0.2">
      <c r="B95" s="135" t="s">
        <v>38</v>
      </c>
      <c r="C95" s="32">
        <v>0.39583333333333331</v>
      </c>
      <c r="D95" s="32">
        <v>0.36206896551724138</v>
      </c>
      <c r="E95" s="32">
        <v>0.36986301369863012</v>
      </c>
      <c r="F95" s="21"/>
      <c r="G95" s="21"/>
      <c r="H95" s="21"/>
      <c r="I95" s="27"/>
      <c r="J95" s="27"/>
      <c r="K95" s="22"/>
      <c r="L95" s="21"/>
      <c r="M95" s="22"/>
      <c r="N95" s="22"/>
      <c r="O95" s="22"/>
      <c r="P95" s="22"/>
      <c r="AT95" s="22"/>
    </row>
    <row r="96" spans="2:47" x14ac:dyDescent="0.2">
      <c r="B96" s="135" t="s">
        <v>39</v>
      </c>
      <c r="C96" s="32">
        <v>0.4838709677419355</v>
      </c>
      <c r="D96" s="32">
        <v>0.52258064516129032</v>
      </c>
      <c r="E96" s="32">
        <v>0.54929577464788737</v>
      </c>
      <c r="F96" s="21"/>
      <c r="G96" s="21"/>
      <c r="H96" s="26"/>
      <c r="I96" s="27"/>
      <c r="J96" s="27"/>
      <c r="K96" s="22"/>
      <c r="L96" s="21"/>
      <c r="M96" s="22"/>
      <c r="N96" s="22"/>
      <c r="O96" s="22"/>
      <c r="P96" s="22"/>
      <c r="AT96" s="22"/>
    </row>
    <row r="97" spans="2:47" x14ac:dyDescent="0.2">
      <c r="B97" s="135" t="s">
        <v>40</v>
      </c>
      <c r="C97" s="32">
        <v>0.55555555555555558</v>
      </c>
      <c r="D97" s="32">
        <v>0.5</v>
      </c>
      <c r="E97" s="32">
        <v>0.61971830985915488</v>
      </c>
      <c r="F97" s="21"/>
      <c r="G97" s="21"/>
      <c r="H97" s="26"/>
      <c r="I97" s="27"/>
      <c r="J97" s="27"/>
      <c r="K97" s="22"/>
      <c r="L97" s="21"/>
      <c r="M97" s="22"/>
      <c r="N97" s="22"/>
      <c r="O97" s="22"/>
      <c r="P97" s="22"/>
      <c r="AT97" s="22"/>
    </row>
    <row r="98" spans="2:47" x14ac:dyDescent="0.2">
      <c r="B98" s="25"/>
      <c r="C98" s="25"/>
      <c r="D98" s="25"/>
      <c r="E98" s="25"/>
      <c r="F98" s="1"/>
      <c r="G98" s="21"/>
      <c r="H98" s="21"/>
      <c r="I98" s="21"/>
      <c r="J98" s="22"/>
      <c r="K98" s="27"/>
      <c r="L98" s="27"/>
      <c r="M98" s="26"/>
      <c r="N98" s="27"/>
      <c r="O98" s="22"/>
      <c r="P98" s="22"/>
      <c r="Q98" s="22"/>
      <c r="R98" s="22"/>
      <c r="S98" s="22"/>
      <c r="T98" s="22"/>
      <c r="AU98" s="22"/>
    </row>
    <row r="99" spans="2:47" ht="23.25" x14ac:dyDescent="0.2">
      <c r="B99" s="368" t="s">
        <v>842</v>
      </c>
      <c r="C99" s="368"/>
      <c r="D99" s="368"/>
      <c r="E99" s="368"/>
      <c r="F99" s="368"/>
      <c r="G99" s="368"/>
      <c r="H99" s="368"/>
      <c r="I99" s="21"/>
      <c r="J99" s="22"/>
      <c r="K99" s="22"/>
      <c r="L99" s="22"/>
      <c r="M99" s="21"/>
      <c r="N99" s="22"/>
      <c r="O99" s="22"/>
      <c r="P99" s="22"/>
      <c r="AU99" s="22"/>
    </row>
    <row r="100" spans="2:47" ht="20.25" customHeight="1" x14ac:dyDescent="0.2">
      <c r="B100" s="137" t="s">
        <v>244</v>
      </c>
      <c r="C100" s="39" t="s">
        <v>11</v>
      </c>
      <c r="D100" s="19" t="s">
        <v>12</v>
      </c>
      <c r="E100" s="19" t="s">
        <v>13</v>
      </c>
      <c r="F100" s="1"/>
      <c r="G100" s="2"/>
      <c r="H100" s="2"/>
    </row>
    <row r="101" spans="2:47" x14ac:dyDescent="0.2">
      <c r="B101" s="135" t="s">
        <v>840</v>
      </c>
      <c r="C101" s="12">
        <v>2.2556390977443608E-2</v>
      </c>
      <c r="D101" s="12"/>
      <c r="E101" s="12"/>
      <c r="F101" s="1"/>
      <c r="G101" s="2"/>
      <c r="H101" s="2"/>
    </row>
    <row r="102" spans="2:47" x14ac:dyDescent="0.2">
      <c r="B102" s="135" t="s">
        <v>245</v>
      </c>
      <c r="C102" s="12">
        <v>7.5187969924812026E-3</v>
      </c>
      <c r="D102" s="12">
        <v>1.4388489208633094E-2</v>
      </c>
      <c r="E102" s="12">
        <v>2.5000000000000001E-2</v>
      </c>
      <c r="F102" s="1"/>
      <c r="G102" s="1"/>
      <c r="H102" s="1"/>
      <c r="I102" s="3"/>
      <c r="J102" s="3"/>
      <c r="K102" s="3"/>
      <c r="M102" s="3"/>
    </row>
    <row r="103" spans="2:47" x14ac:dyDescent="0.2">
      <c r="B103" s="135" t="s">
        <v>246</v>
      </c>
      <c r="C103" s="12">
        <v>3.7593984962406013E-2</v>
      </c>
      <c r="D103" s="12">
        <v>2.1582733812949641E-2</v>
      </c>
      <c r="E103" s="12">
        <v>2.5000000000000001E-2</v>
      </c>
      <c r="F103" s="1"/>
      <c r="G103" s="1"/>
      <c r="H103" s="1"/>
      <c r="I103" s="3"/>
      <c r="J103" s="3"/>
      <c r="K103" s="3"/>
      <c r="M103" s="3"/>
    </row>
    <row r="104" spans="2:47" x14ac:dyDescent="0.2">
      <c r="B104" s="135" t="s">
        <v>247</v>
      </c>
      <c r="C104" s="12">
        <v>3.007518796992481E-2</v>
      </c>
      <c r="D104" s="12">
        <v>0</v>
      </c>
      <c r="E104" s="12">
        <v>0.04</v>
      </c>
      <c r="F104" s="1"/>
      <c r="G104" s="1"/>
      <c r="H104" s="1"/>
      <c r="I104" s="3"/>
      <c r="J104" s="3"/>
      <c r="K104" s="3"/>
      <c r="M104" s="3"/>
    </row>
    <row r="105" spans="2:47" x14ac:dyDescent="0.2">
      <c r="B105" s="135" t="s">
        <v>248</v>
      </c>
      <c r="C105" s="12">
        <v>6.7669172932330823E-2</v>
      </c>
      <c r="D105" s="12">
        <v>4.3165467625899283E-2</v>
      </c>
      <c r="E105" s="12">
        <v>0.06</v>
      </c>
      <c r="F105" s="1"/>
      <c r="G105" s="1"/>
      <c r="H105" s="1"/>
      <c r="I105" s="3"/>
      <c r="J105" s="3"/>
      <c r="K105" s="3"/>
      <c r="M105" s="3"/>
    </row>
    <row r="106" spans="2:47" x14ac:dyDescent="0.2">
      <c r="B106" s="135" t="s">
        <v>249</v>
      </c>
      <c r="C106" s="12">
        <v>3.007518796992481E-2</v>
      </c>
      <c r="D106" s="12">
        <v>5.0359712230215826E-2</v>
      </c>
      <c r="E106" s="12">
        <v>0.02</v>
      </c>
      <c r="F106" s="1"/>
      <c r="G106" s="1"/>
      <c r="H106" s="1"/>
      <c r="I106" s="3"/>
      <c r="J106" s="3"/>
      <c r="K106" s="3"/>
      <c r="M106" s="3"/>
    </row>
    <row r="107" spans="2:47" x14ac:dyDescent="0.2">
      <c r="B107" s="135" t="s">
        <v>250</v>
      </c>
      <c r="C107" s="12">
        <v>7.5187969924812026E-2</v>
      </c>
      <c r="D107" s="12">
        <v>0.12949640287769784</v>
      </c>
      <c r="E107" s="12">
        <v>0.08</v>
      </c>
      <c r="F107" s="1"/>
      <c r="G107" s="1"/>
      <c r="H107" s="1"/>
      <c r="I107" s="3"/>
      <c r="J107" s="3"/>
      <c r="K107" s="3"/>
      <c r="M107" s="3"/>
    </row>
    <row r="108" spans="2:47" x14ac:dyDescent="0.2">
      <c r="B108" s="135" t="s">
        <v>251</v>
      </c>
      <c r="C108" s="12">
        <v>0.15037593984962405</v>
      </c>
      <c r="D108" s="12">
        <v>0.1079136690647482</v>
      </c>
      <c r="E108" s="12">
        <v>0.13</v>
      </c>
      <c r="F108" s="1"/>
      <c r="G108" s="2"/>
      <c r="H108" s="2"/>
    </row>
    <row r="109" spans="2:47" x14ac:dyDescent="0.2">
      <c r="B109" s="135" t="s">
        <v>252</v>
      </c>
      <c r="C109" s="12">
        <v>7.5187969924812026E-2</v>
      </c>
      <c r="D109" s="12">
        <v>8.6330935251798566E-2</v>
      </c>
      <c r="E109" s="12">
        <v>9.5000000000000001E-2</v>
      </c>
      <c r="F109" s="1"/>
      <c r="G109" s="2"/>
      <c r="H109" s="2"/>
    </row>
    <row r="110" spans="2:47" x14ac:dyDescent="0.2">
      <c r="B110" s="135" t="s">
        <v>253</v>
      </c>
      <c r="C110" s="12">
        <v>0.10526315789473684</v>
      </c>
      <c r="D110" s="12">
        <v>0.17266187050359713</v>
      </c>
      <c r="E110" s="12">
        <v>0.125</v>
      </c>
      <c r="F110" s="1"/>
      <c r="G110" s="1"/>
      <c r="H110" s="1"/>
      <c r="I110" s="3"/>
      <c r="J110" s="3"/>
      <c r="K110" s="3"/>
      <c r="M110" s="3"/>
    </row>
    <row r="111" spans="2:47" x14ac:dyDescent="0.2">
      <c r="B111" s="135" t="s">
        <v>254</v>
      </c>
      <c r="C111" s="12">
        <v>0.48120300751879697</v>
      </c>
      <c r="D111" s="12">
        <v>0.4460431654676259</v>
      </c>
      <c r="E111" s="12">
        <v>0.47499999999999998</v>
      </c>
      <c r="F111" s="1"/>
      <c r="G111" s="1"/>
      <c r="H111" s="1"/>
      <c r="I111" s="3"/>
      <c r="J111" s="3"/>
      <c r="K111" s="3"/>
      <c r="M111" s="3"/>
    </row>
    <row r="112" spans="2:47" x14ac:dyDescent="0.2">
      <c r="B112" s="135" t="s">
        <v>255</v>
      </c>
      <c r="C112" s="12">
        <v>3.7593984962406013E-2</v>
      </c>
      <c r="D112" s="12">
        <v>5.0359712230215826E-2</v>
      </c>
      <c r="E112" s="12">
        <v>5.5E-2</v>
      </c>
      <c r="F112" s="1"/>
      <c r="G112" s="1"/>
      <c r="H112" s="1"/>
      <c r="I112" s="3"/>
      <c r="J112" s="3"/>
      <c r="K112" s="3"/>
      <c r="M112" s="3"/>
    </row>
    <row r="113" spans="2:47" x14ac:dyDescent="0.2">
      <c r="B113" s="135" t="s">
        <v>256</v>
      </c>
      <c r="C113" s="12"/>
      <c r="D113" s="12">
        <v>0</v>
      </c>
      <c r="E113" s="12">
        <v>0.01</v>
      </c>
      <c r="F113" s="1"/>
      <c r="G113" s="1"/>
      <c r="H113" s="1"/>
      <c r="I113" s="3"/>
      <c r="J113" s="3"/>
      <c r="K113" s="3"/>
      <c r="M113" s="3"/>
    </row>
    <row r="114" spans="2:47" x14ac:dyDescent="0.2">
      <c r="B114" s="239" t="s">
        <v>841</v>
      </c>
      <c r="C114" s="139"/>
      <c r="D114" s="139"/>
      <c r="E114" s="139"/>
      <c r="F114" s="1"/>
      <c r="G114" s="1"/>
      <c r="H114" s="1"/>
      <c r="I114" s="3"/>
      <c r="J114" s="3"/>
      <c r="K114" s="3"/>
      <c r="M114" s="3"/>
    </row>
    <row r="115" spans="2:47" ht="6.75" customHeight="1" x14ac:dyDescent="0.2">
      <c r="B115" s="74"/>
      <c r="C115" s="1"/>
      <c r="D115" s="1"/>
      <c r="E115" s="1"/>
      <c r="F115" s="1"/>
      <c r="G115" s="1"/>
      <c r="H115" s="1"/>
      <c r="I115" s="1"/>
      <c r="J115" s="3"/>
      <c r="K115" s="3"/>
      <c r="L115" s="3"/>
      <c r="N115" s="3"/>
    </row>
    <row r="116" spans="2:47" ht="50.25" customHeight="1" x14ac:dyDescent="0.2">
      <c r="B116" s="368" t="s">
        <v>843</v>
      </c>
      <c r="C116" s="368"/>
      <c r="D116" s="368"/>
      <c r="E116" s="368"/>
      <c r="F116" s="368"/>
      <c r="G116" s="368"/>
      <c r="H116" s="368"/>
      <c r="I116" s="21"/>
      <c r="J116" s="22"/>
      <c r="K116" s="22"/>
      <c r="L116" s="22"/>
      <c r="M116" s="21"/>
      <c r="N116" s="22"/>
      <c r="O116" s="22"/>
      <c r="P116" s="22"/>
      <c r="AU116" s="22"/>
    </row>
    <row r="117" spans="2:47" ht="25.5" x14ac:dyDescent="0.2">
      <c r="B117" s="137" t="s">
        <v>257</v>
      </c>
      <c r="C117" s="39" t="s">
        <v>11</v>
      </c>
      <c r="D117" s="19" t="s">
        <v>12</v>
      </c>
      <c r="E117" s="19" t="s">
        <v>13</v>
      </c>
      <c r="F117" s="1"/>
      <c r="G117" s="1"/>
      <c r="H117" s="1"/>
      <c r="I117" s="3"/>
      <c r="J117" s="3"/>
      <c r="K117" s="3"/>
      <c r="M117" s="3"/>
    </row>
    <row r="118" spans="2:47" s="3" customFormat="1" x14ac:dyDescent="0.2">
      <c r="B118" s="134" t="s">
        <v>258</v>
      </c>
      <c r="C118" s="12">
        <v>0.5864661654135338</v>
      </c>
      <c r="D118" s="12">
        <v>0.5539568345323741</v>
      </c>
      <c r="E118" s="12">
        <v>0.62</v>
      </c>
      <c r="F118" s="1"/>
      <c r="G118" s="1"/>
      <c r="H118" s="1"/>
      <c r="L118" s="4"/>
    </row>
    <row r="119" spans="2:47" s="3" customFormat="1" x14ac:dyDescent="0.2">
      <c r="B119" s="135" t="s">
        <v>259</v>
      </c>
      <c r="C119" s="12">
        <v>0.25563909774436089</v>
      </c>
      <c r="D119" s="12">
        <v>0.25179856115107913</v>
      </c>
      <c r="E119" s="12">
        <v>0.23</v>
      </c>
      <c r="F119" s="1"/>
      <c r="G119" s="1"/>
      <c r="H119" s="1"/>
      <c r="L119" s="4"/>
    </row>
    <row r="120" spans="2:47" s="3" customFormat="1" x14ac:dyDescent="0.2">
      <c r="B120" s="135" t="s">
        <v>260</v>
      </c>
      <c r="C120" s="12">
        <v>0.12781954887218044</v>
      </c>
      <c r="D120" s="12">
        <v>0.1223021582733813</v>
      </c>
      <c r="E120" s="12">
        <v>0.13</v>
      </c>
      <c r="F120" s="1"/>
      <c r="G120" s="1"/>
      <c r="H120" s="1"/>
      <c r="L120" s="4"/>
    </row>
    <row r="121" spans="2:47" s="3" customFormat="1" x14ac:dyDescent="0.2">
      <c r="B121" s="135" t="s">
        <v>261</v>
      </c>
      <c r="C121" s="12">
        <v>9.7744360902255634E-2</v>
      </c>
      <c r="D121" s="12">
        <v>0.1079136690647482</v>
      </c>
      <c r="E121" s="12">
        <v>0.08</v>
      </c>
      <c r="F121" s="1"/>
      <c r="G121" s="1"/>
      <c r="H121" s="1"/>
      <c r="L121" s="4"/>
    </row>
    <row r="122" spans="2:47" s="3" customFormat="1" x14ac:dyDescent="0.2">
      <c r="B122" s="135" t="s">
        <v>262</v>
      </c>
      <c r="C122" s="12">
        <v>6.0150375939849621E-2</v>
      </c>
      <c r="D122" s="12">
        <v>0.1079136690647482</v>
      </c>
      <c r="E122" s="12">
        <v>6.5000000000000002E-2</v>
      </c>
      <c r="F122" s="1"/>
      <c r="G122" s="1"/>
      <c r="H122" s="1"/>
      <c r="L122" s="4"/>
    </row>
    <row r="123" spans="2:47" s="3" customFormat="1" x14ac:dyDescent="0.2">
      <c r="B123" s="135" t="s">
        <v>263</v>
      </c>
      <c r="C123" s="12">
        <v>0.10526315789473684</v>
      </c>
      <c r="D123" s="12">
        <v>0.1079136690647482</v>
      </c>
      <c r="E123" s="12">
        <v>0.11</v>
      </c>
      <c r="F123" s="1"/>
      <c r="G123" s="1"/>
      <c r="H123" s="1"/>
      <c r="L123" s="4"/>
    </row>
    <row r="124" spans="2:47" s="3" customFormat="1" x14ac:dyDescent="0.2">
      <c r="B124" s="135" t="s">
        <v>264</v>
      </c>
      <c r="C124" s="12">
        <v>6.7669172932330823E-2</v>
      </c>
      <c r="D124" s="12">
        <v>0.1079136690647482</v>
      </c>
      <c r="E124" s="12">
        <v>6.5000000000000002E-2</v>
      </c>
      <c r="F124" s="1"/>
      <c r="G124" s="1"/>
      <c r="H124" s="1"/>
      <c r="L124" s="4"/>
    </row>
    <row r="125" spans="2:47" s="3" customFormat="1" x14ac:dyDescent="0.2">
      <c r="B125" s="135" t="s">
        <v>265</v>
      </c>
      <c r="C125" s="12">
        <v>3.7593984962406013E-2</v>
      </c>
      <c r="D125" s="12">
        <v>2.1582733812949641E-2</v>
      </c>
      <c r="E125" s="12">
        <v>0.02</v>
      </c>
      <c r="F125" s="1"/>
      <c r="G125" s="1"/>
      <c r="H125" s="1"/>
      <c r="L125" s="4"/>
    </row>
    <row r="126" spans="2:47" s="3" customFormat="1" ht="25.5" x14ac:dyDescent="0.2">
      <c r="B126" s="135" t="s">
        <v>266</v>
      </c>
      <c r="C126" s="12">
        <v>3.7593984962406013E-2</v>
      </c>
      <c r="D126" s="12">
        <v>2.8776978417266189E-2</v>
      </c>
      <c r="E126" s="12">
        <v>1.4999999999999999E-2</v>
      </c>
      <c r="F126" s="1"/>
      <c r="G126" s="1"/>
      <c r="H126" s="1"/>
      <c r="L126" s="4"/>
    </row>
    <row r="127" spans="2:47" s="3" customFormat="1" x14ac:dyDescent="0.2">
      <c r="B127" s="135" t="s">
        <v>267</v>
      </c>
      <c r="C127" s="12">
        <v>0</v>
      </c>
      <c r="D127" s="12">
        <v>3.5971223021582732E-2</v>
      </c>
      <c r="E127" s="12">
        <v>5.0000000000000001E-3</v>
      </c>
      <c r="F127" s="1"/>
      <c r="G127" s="1"/>
      <c r="H127" s="1"/>
      <c r="L127" s="4"/>
    </row>
    <row r="128" spans="2:47" s="3" customFormat="1" x14ac:dyDescent="0.2">
      <c r="B128" s="135" t="s">
        <v>268</v>
      </c>
      <c r="C128" s="12">
        <v>2.2556390977443608E-2</v>
      </c>
      <c r="D128" s="12">
        <v>7.1942446043165464E-2</v>
      </c>
      <c r="E128" s="12">
        <v>3.5000000000000003E-2</v>
      </c>
      <c r="F128" s="1"/>
      <c r="G128" s="1"/>
      <c r="H128" s="1"/>
      <c r="L128" s="4"/>
    </row>
    <row r="129" spans="2:47" ht="5.25" customHeight="1" x14ac:dyDescent="0.2">
      <c r="B129" s="74"/>
      <c r="C129" s="1"/>
      <c r="D129" s="2"/>
      <c r="E129" s="1"/>
      <c r="F129" s="1"/>
      <c r="G129" s="1"/>
      <c r="H129" s="1"/>
      <c r="I129" s="3"/>
      <c r="J129" s="3"/>
      <c r="K129" s="3"/>
      <c r="M129" s="3"/>
    </row>
    <row r="130" spans="2:47" ht="50.25" customHeight="1" x14ac:dyDescent="0.2">
      <c r="B130" s="368" t="s">
        <v>846</v>
      </c>
      <c r="C130" s="368"/>
      <c r="D130" s="368"/>
      <c r="E130" s="368"/>
      <c r="F130" s="368"/>
      <c r="G130" s="368"/>
      <c r="H130" s="368"/>
      <c r="I130" s="21"/>
      <c r="J130" s="22"/>
      <c r="K130" s="22"/>
      <c r="L130" s="22"/>
      <c r="M130" s="21"/>
      <c r="N130" s="22"/>
      <c r="O130" s="22"/>
      <c r="P130" s="22"/>
      <c r="AU130" s="22"/>
    </row>
    <row r="131" spans="2:47" ht="25.5" x14ac:dyDescent="0.2">
      <c r="B131" s="137" t="s">
        <v>269</v>
      </c>
      <c r="C131" s="19" t="s">
        <v>64</v>
      </c>
      <c r="D131" s="19" t="s">
        <v>225</v>
      </c>
      <c r="E131" s="19" t="s">
        <v>226</v>
      </c>
      <c r="F131" s="19" t="s">
        <v>844</v>
      </c>
      <c r="G131" s="19" t="s">
        <v>845</v>
      </c>
      <c r="H131" s="19" t="s">
        <v>270</v>
      </c>
      <c r="AC131" s="1"/>
    </row>
    <row r="132" spans="2:47" s="3" customFormat="1" x14ac:dyDescent="0.2">
      <c r="B132" s="134" t="s">
        <v>230</v>
      </c>
      <c r="C132" s="66">
        <v>0.10256410256410256</v>
      </c>
      <c r="D132" s="66">
        <v>0.24358974358974358</v>
      </c>
      <c r="E132" s="66">
        <v>0.15384615384615385</v>
      </c>
      <c r="F132" s="66">
        <v>0.17948717948717949</v>
      </c>
      <c r="G132" s="66">
        <v>0.23076923076923075</v>
      </c>
      <c r="H132" s="34">
        <v>2.564102564102564E-2</v>
      </c>
      <c r="AC132" s="33"/>
    </row>
    <row r="133" spans="2:47" s="3" customFormat="1" x14ac:dyDescent="0.2">
      <c r="B133" s="135" t="s">
        <v>231</v>
      </c>
      <c r="C133" s="66">
        <v>0</v>
      </c>
      <c r="D133" s="66">
        <v>0.18181818181818182</v>
      </c>
      <c r="E133" s="66">
        <v>0.18181818181818182</v>
      </c>
      <c r="F133" s="66">
        <v>0.18181818181818182</v>
      </c>
      <c r="G133" s="66">
        <v>0.24242424242424243</v>
      </c>
      <c r="H133" s="34">
        <v>0.18181818181818182</v>
      </c>
      <c r="AC133" s="33"/>
    </row>
    <row r="134" spans="2:47" s="3" customFormat="1" x14ac:dyDescent="0.2">
      <c r="B134" s="135" t="s">
        <v>232</v>
      </c>
      <c r="C134" s="66">
        <v>0</v>
      </c>
      <c r="D134" s="66">
        <v>0.125</v>
      </c>
      <c r="E134" s="66">
        <v>0.25</v>
      </c>
      <c r="F134" s="66">
        <v>0.125</v>
      </c>
      <c r="G134" s="66">
        <v>0.375</v>
      </c>
      <c r="H134" s="34">
        <v>6.25E-2</v>
      </c>
      <c r="AC134" s="33"/>
    </row>
    <row r="135" spans="2:47" s="3" customFormat="1" x14ac:dyDescent="0.2">
      <c r="B135" s="135" t="s">
        <v>233</v>
      </c>
      <c r="C135" s="66">
        <v>0</v>
      </c>
      <c r="D135" s="66">
        <v>0.33333333333333331</v>
      </c>
      <c r="E135" s="66">
        <v>0.16666666666666666</v>
      </c>
      <c r="F135" s="66">
        <v>0</v>
      </c>
      <c r="G135" s="66">
        <v>0.16666666666666666</v>
      </c>
      <c r="H135" s="34">
        <v>0.25</v>
      </c>
      <c r="AC135" s="33"/>
    </row>
    <row r="136" spans="2:47" s="3" customFormat="1" x14ac:dyDescent="0.2">
      <c r="B136" s="135" t="s">
        <v>235</v>
      </c>
      <c r="C136" s="66">
        <v>0</v>
      </c>
      <c r="D136" s="66">
        <v>0.30769230769230771</v>
      </c>
      <c r="E136" s="66">
        <v>0.30769230769230771</v>
      </c>
      <c r="F136" s="66">
        <v>0.15384615384615385</v>
      </c>
      <c r="G136" s="66">
        <v>0.15384615384615385</v>
      </c>
      <c r="H136" s="34">
        <v>7.6923076923076927E-2</v>
      </c>
      <c r="AC136" s="33"/>
    </row>
    <row r="137" spans="2:47" ht="7.5" customHeight="1" x14ac:dyDescent="0.2">
      <c r="B137" s="75"/>
      <c r="C137" s="1"/>
      <c r="D137" s="1"/>
      <c r="E137" s="2"/>
      <c r="F137" s="1"/>
      <c r="G137" s="1"/>
      <c r="H137" s="1"/>
      <c r="I137" s="1"/>
      <c r="J137" s="3"/>
      <c r="K137" s="3"/>
      <c r="L137" s="3"/>
      <c r="N137" s="3"/>
    </row>
    <row r="138" spans="2:47" s="3" customFormat="1" ht="33.75" customHeight="1" x14ac:dyDescent="0.2">
      <c r="B138" s="368" t="s">
        <v>848</v>
      </c>
      <c r="C138" s="368"/>
      <c r="D138" s="368"/>
      <c r="E138" s="368"/>
      <c r="F138" s="368"/>
      <c r="G138" s="368"/>
      <c r="H138" s="368"/>
      <c r="I138" s="1"/>
      <c r="M138" s="4"/>
    </row>
    <row r="139" spans="2:47" ht="38.25" x14ac:dyDescent="0.2">
      <c r="B139" s="137" t="s">
        <v>271</v>
      </c>
      <c r="C139" s="39" t="s">
        <v>11</v>
      </c>
      <c r="D139" s="19" t="s">
        <v>12</v>
      </c>
      <c r="E139" s="19" t="s">
        <v>13</v>
      </c>
      <c r="F139" s="1"/>
      <c r="G139" s="2"/>
    </row>
    <row r="140" spans="2:47" x14ac:dyDescent="0.2">
      <c r="B140" s="240" t="s">
        <v>847</v>
      </c>
      <c r="C140" s="17">
        <v>0.38078291814946619</v>
      </c>
      <c r="D140" s="30">
        <v>0.34121621621621623</v>
      </c>
      <c r="E140" s="17">
        <v>0.39074550128534702</v>
      </c>
      <c r="F140" s="1"/>
      <c r="G140" s="2"/>
    </row>
    <row r="141" spans="2:47" x14ac:dyDescent="0.2">
      <c r="B141" s="135" t="s">
        <v>833</v>
      </c>
      <c r="C141" s="32">
        <v>0.23843416370106763</v>
      </c>
      <c r="D141" s="13">
        <v>0.20945945945945946</v>
      </c>
      <c r="E141" s="32">
        <v>0.23650385604113111</v>
      </c>
      <c r="F141" s="1"/>
      <c r="G141" s="2"/>
    </row>
    <row r="142" spans="2:47" x14ac:dyDescent="0.2">
      <c r="B142" s="135" t="s">
        <v>834</v>
      </c>
      <c r="C142" s="32">
        <v>0.12455516014234876</v>
      </c>
      <c r="D142" s="13">
        <v>0.11824324324324324</v>
      </c>
      <c r="E142" s="32">
        <v>0.12596401028277635</v>
      </c>
      <c r="F142" s="1"/>
      <c r="G142" s="2"/>
    </row>
    <row r="143" spans="2:47" x14ac:dyDescent="0.2">
      <c r="B143" s="135" t="s">
        <v>835</v>
      </c>
      <c r="C143" s="32">
        <v>6.4056939501779361E-2</v>
      </c>
      <c r="D143" s="13">
        <v>7.0945945945945943E-2</v>
      </c>
      <c r="E143" s="32">
        <v>7.7120822622107968E-2</v>
      </c>
      <c r="F143" s="1"/>
      <c r="G143" s="2"/>
    </row>
    <row r="144" spans="2:47" x14ac:dyDescent="0.2">
      <c r="B144" s="64" t="s">
        <v>272</v>
      </c>
      <c r="C144" s="32">
        <v>0.36298932384341637</v>
      </c>
      <c r="D144" s="13">
        <v>0.38175675675675674</v>
      </c>
      <c r="E144" s="32">
        <v>0.29820051413881749</v>
      </c>
      <c r="F144" s="1"/>
      <c r="G144" s="2"/>
    </row>
    <row r="145" spans="2:47" x14ac:dyDescent="0.2">
      <c r="B145" s="64" t="s">
        <v>124</v>
      </c>
      <c r="C145" s="32">
        <v>0.25622775800711745</v>
      </c>
      <c r="D145" s="13">
        <v>0.27702702702702703</v>
      </c>
      <c r="E145" s="32">
        <v>0.3110539845758355</v>
      </c>
      <c r="F145" s="1"/>
      <c r="G145" s="2"/>
    </row>
    <row r="146" spans="2:47" ht="3.75" customHeight="1" x14ac:dyDescent="0.2">
      <c r="B146" s="5"/>
      <c r="C146" s="5"/>
      <c r="D146" s="1"/>
      <c r="E146" s="2"/>
      <c r="F146" s="1"/>
      <c r="G146" s="1"/>
      <c r="H146" s="2"/>
      <c r="I146" s="2"/>
    </row>
    <row r="147" spans="2:47" s="3" customFormat="1" ht="45" customHeight="1" x14ac:dyDescent="0.2">
      <c r="B147" s="397" t="s">
        <v>1035</v>
      </c>
      <c r="C147" s="397"/>
      <c r="D147" s="397"/>
      <c r="E147" s="397"/>
      <c r="F147" s="397"/>
      <c r="G147" s="397"/>
      <c r="H147" s="397"/>
      <c r="I147" s="1"/>
      <c r="M147" s="4"/>
    </row>
    <row r="148" spans="2:47" ht="25.5" x14ac:dyDescent="0.2">
      <c r="B148" s="19" t="s">
        <v>849</v>
      </c>
      <c r="C148" s="39" t="s">
        <v>11</v>
      </c>
      <c r="D148" s="19" t="s">
        <v>12</v>
      </c>
      <c r="E148" s="19" t="s">
        <v>13</v>
      </c>
      <c r="F148" s="21"/>
      <c r="G148" s="21"/>
      <c r="H148" s="21"/>
      <c r="I148" s="22"/>
      <c r="J148" s="22"/>
      <c r="K148" s="22"/>
      <c r="L148" s="21"/>
    </row>
    <row r="149" spans="2:47" x14ac:dyDescent="0.2">
      <c r="B149" s="135" t="s">
        <v>21</v>
      </c>
      <c r="C149" s="32">
        <v>0.34831460674157305</v>
      </c>
      <c r="D149" s="32">
        <v>0.32894736842105265</v>
      </c>
      <c r="E149" s="32">
        <v>0.40869565217391307</v>
      </c>
      <c r="F149" s="26"/>
      <c r="G149" s="26"/>
      <c r="H149" s="26"/>
      <c r="I149" s="27"/>
      <c r="J149" s="27"/>
      <c r="K149" s="22"/>
      <c r="L149" s="21"/>
    </row>
    <row r="150" spans="2:47" x14ac:dyDescent="0.2">
      <c r="B150" s="135" t="s">
        <v>22</v>
      </c>
      <c r="C150" s="32">
        <v>0.36842105263157893</v>
      </c>
      <c r="D150" s="32">
        <v>0.34444444444444444</v>
      </c>
      <c r="E150" s="32">
        <v>0.34905660377358488</v>
      </c>
      <c r="F150" s="26"/>
      <c r="G150" s="26"/>
      <c r="H150" s="26"/>
      <c r="I150" s="27"/>
      <c r="J150" s="27"/>
      <c r="K150" s="22"/>
      <c r="L150" s="21"/>
    </row>
    <row r="151" spans="2:47" x14ac:dyDescent="0.2">
      <c r="B151" s="135" t="s">
        <v>23</v>
      </c>
      <c r="C151" s="32">
        <v>0.3902439024390244</v>
      </c>
      <c r="D151" s="32">
        <v>0.31818181818181818</v>
      </c>
      <c r="E151" s="32">
        <v>0.40425531914893614</v>
      </c>
      <c r="F151" s="26"/>
      <c r="G151" s="26"/>
      <c r="H151" s="26"/>
      <c r="I151" s="27"/>
      <c r="J151" s="27"/>
      <c r="K151" s="22"/>
      <c r="L151" s="21"/>
    </row>
    <row r="152" spans="2:47" x14ac:dyDescent="0.2">
      <c r="B152" s="135" t="s">
        <v>24</v>
      </c>
      <c r="C152" s="32">
        <v>0.43181818181818182</v>
      </c>
      <c r="D152" s="32">
        <v>0.3902439024390244</v>
      </c>
      <c r="E152" s="32">
        <v>0.39215686274509803</v>
      </c>
      <c r="F152" s="26"/>
      <c r="G152" s="26"/>
      <c r="H152" s="26"/>
      <c r="I152" s="27"/>
      <c r="J152" s="27"/>
      <c r="K152" s="22"/>
      <c r="L152" s="21"/>
    </row>
    <row r="153" spans="2:47" x14ac:dyDescent="0.2">
      <c r="B153" s="135" t="s">
        <v>25</v>
      </c>
      <c r="C153" s="32">
        <v>0.43333333333333335</v>
      </c>
      <c r="D153" s="32">
        <v>0.34883720930232559</v>
      </c>
      <c r="E153" s="32">
        <v>0.43396226415094341</v>
      </c>
      <c r="F153" s="26"/>
      <c r="G153" s="26"/>
      <c r="H153" s="26"/>
      <c r="I153" s="27"/>
      <c r="J153" s="27"/>
      <c r="K153" s="22"/>
      <c r="L153" s="21"/>
    </row>
    <row r="154" spans="2:47" ht="4.5" customHeight="1" x14ac:dyDescent="0.2">
      <c r="B154" s="25"/>
      <c r="C154" s="25"/>
      <c r="D154" s="25"/>
      <c r="E154" s="25"/>
      <c r="F154" s="21"/>
      <c r="G154" s="21"/>
      <c r="H154" s="21"/>
      <c r="I154" s="22"/>
      <c r="J154" s="27"/>
      <c r="K154" s="27"/>
      <c r="L154" s="26"/>
      <c r="M154" s="27"/>
      <c r="N154" s="22"/>
      <c r="O154" s="22"/>
      <c r="P154" s="22"/>
      <c r="Q154" s="22"/>
      <c r="R154" s="22"/>
      <c r="S154" s="22"/>
      <c r="AT154" s="22"/>
    </row>
    <row r="155" spans="2:47" ht="25.5" x14ac:dyDescent="0.2">
      <c r="B155" s="19" t="s">
        <v>850</v>
      </c>
      <c r="C155" s="39" t="s">
        <v>11</v>
      </c>
      <c r="D155" s="19" t="s">
        <v>12</v>
      </c>
      <c r="E155" s="19" t="s">
        <v>13</v>
      </c>
      <c r="F155" s="21"/>
      <c r="G155" s="21"/>
      <c r="H155" s="21"/>
      <c r="I155" s="22"/>
      <c r="J155" s="22"/>
      <c r="K155" s="22"/>
      <c r="L155" s="21"/>
      <c r="M155" s="22"/>
      <c r="N155" s="22"/>
      <c r="O155" s="22"/>
      <c r="P155" s="22"/>
      <c r="AT155" s="22"/>
    </row>
    <row r="156" spans="2:47" x14ac:dyDescent="0.2">
      <c r="B156" s="135" t="s">
        <v>38</v>
      </c>
      <c r="C156" s="32">
        <v>0.39583333333333331</v>
      </c>
      <c r="D156" s="32">
        <v>0.36206896551724138</v>
      </c>
      <c r="E156" s="32">
        <v>0.24657534246575341</v>
      </c>
      <c r="F156" s="21"/>
      <c r="G156" s="21"/>
      <c r="H156" s="21"/>
      <c r="I156" s="27"/>
      <c r="J156" s="27"/>
      <c r="K156" s="22"/>
      <c r="L156" s="21"/>
      <c r="M156" s="22"/>
      <c r="N156" s="22"/>
      <c r="O156" s="22"/>
      <c r="P156" s="22"/>
      <c r="AT156" s="22"/>
    </row>
    <row r="157" spans="2:47" x14ac:dyDescent="0.2">
      <c r="B157" s="135" t="s">
        <v>39</v>
      </c>
      <c r="C157" s="32">
        <v>0.4838709677419355</v>
      </c>
      <c r="D157" s="32">
        <v>0.52258064516129032</v>
      </c>
      <c r="E157" s="32">
        <v>0.40845070422535212</v>
      </c>
      <c r="F157" s="21"/>
      <c r="G157" s="21"/>
      <c r="H157" s="26"/>
      <c r="I157" s="27"/>
      <c r="J157" s="27"/>
      <c r="K157" s="22"/>
      <c r="L157" s="21"/>
      <c r="M157" s="22"/>
      <c r="N157" s="22"/>
      <c r="O157" s="22"/>
      <c r="P157" s="22"/>
      <c r="AT157" s="22"/>
    </row>
    <row r="158" spans="2:47" x14ac:dyDescent="0.2">
      <c r="B158" s="135" t="s">
        <v>40</v>
      </c>
      <c r="C158" s="32">
        <v>0.55555555555555558</v>
      </c>
      <c r="D158" s="32">
        <v>0.5</v>
      </c>
      <c r="E158" s="32">
        <v>0.54929577464788737</v>
      </c>
      <c r="F158" s="21"/>
      <c r="G158" s="21"/>
      <c r="H158" s="26"/>
      <c r="I158" s="27"/>
      <c r="J158" s="27"/>
      <c r="K158" s="22"/>
      <c r="L158" s="21"/>
      <c r="M158" s="22"/>
      <c r="N158" s="22"/>
      <c r="O158" s="22"/>
      <c r="P158" s="22"/>
      <c r="AT158" s="22"/>
    </row>
    <row r="159" spans="2:47" ht="4.5" customHeight="1" x14ac:dyDescent="0.2">
      <c r="B159" s="25"/>
      <c r="C159" s="25"/>
      <c r="D159" s="25"/>
      <c r="E159" s="25"/>
      <c r="F159" s="1"/>
      <c r="G159" s="21"/>
      <c r="H159" s="21"/>
      <c r="I159" s="21"/>
      <c r="J159" s="22"/>
      <c r="K159" s="22"/>
      <c r="L159" s="22"/>
      <c r="M159" s="21"/>
      <c r="N159" s="22"/>
      <c r="O159" s="22"/>
      <c r="P159" s="22"/>
      <c r="AU159" s="22"/>
    </row>
    <row r="160" spans="2:47" s="3" customFormat="1" x14ac:dyDescent="0.2">
      <c r="C160" s="1"/>
      <c r="D160" s="1"/>
      <c r="E160" s="2"/>
      <c r="F160" s="1"/>
      <c r="G160" s="1"/>
      <c r="H160" s="1"/>
      <c r="I160" s="1"/>
      <c r="M160" s="4"/>
    </row>
    <row r="161" spans="1:47" ht="20.25" thickBot="1" x14ac:dyDescent="0.25">
      <c r="A161" s="143"/>
      <c r="B161" s="93" t="s">
        <v>675</v>
      </c>
      <c r="C161" s="94"/>
      <c r="D161" s="94"/>
      <c r="E161" s="93"/>
      <c r="F161" s="127"/>
      <c r="G161" s="127"/>
      <c r="H161" s="1"/>
      <c r="I161" s="1"/>
      <c r="J161" s="3"/>
      <c r="K161" s="3"/>
      <c r="L161" s="3"/>
      <c r="N161" s="3"/>
      <c r="O161" s="3"/>
      <c r="AU161" s="3"/>
    </row>
    <row r="162" spans="1:47" ht="13.5" thickTop="1" x14ac:dyDescent="0.2">
      <c r="B162" s="92"/>
      <c r="C162" s="92"/>
      <c r="D162" s="92"/>
      <c r="E162" s="92"/>
      <c r="F162" s="92"/>
      <c r="G162" s="92"/>
      <c r="H162" s="92"/>
      <c r="I162" s="1"/>
      <c r="J162" s="3"/>
      <c r="K162" s="3"/>
      <c r="L162" s="3"/>
      <c r="N162" s="3"/>
      <c r="O162" s="3"/>
      <c r="AU162" s="3"/>
    </row>
    <row r="163" spans="1:47" s="79" customFormat="1" ht="33.75" x14ac:dyDescent="0.2">
      <c r="A163" s="143"/>
      <c r="B163" s="369" t="s">
        <v>768</v>
      </c>
      <c r="C163" s="369"/>
      <c r="D163" s="369"/>
      <c r="E163" s="369"/>
      <c r="F163" s="369"/>
      <c r="G163" s="125"/>
    </row>
    <row r="164" spans="1:47" s="79" customFormat="1" ht="26.25" customHeight="1" x14ac:dyDescent="0.2">
      <c r="B164" s="370" t="s">
        <v>717</v>
      </c>
      <c r="C164" s="371"/>
      <c r="D164" s="371"/>
      <c r="E164" s="371"/>
      <c r="F164" s="371"/>
      <c r="G164" s="371"/>
    </row>
    <row r="165" spans="1:47" s="79" customFormat="1" ht="46.5" customHeight="1" x14ac:dyDescent="0.2">
      <c r="B165" s="368" t="s">
        <v>1033</v>
      </c>
      <c r="C165" s="368"/>
      <c r="D165" s="368"/>
      <c r="E165" s="368"/>
      <c r="F165" s="368"/>
      <c r="G165" s="368"/>
      <c r="H165" s="368"/>
    </row>
    <row r="166" spans="1:47" s="47" customFormat="1" x14ac:dyDescent="0.2">
      <c r="B166" s="246" t="s">
        <v>857</v>
      </c>
      <c r="C166" s="39" t="s">
        <v>11</v>
      </c>
      <c r="D166" s="19" t="s">
        <v>12</v>
      </c>
      <c r="E166" s="19" t="s">
        <v>13</v>
      </c>
      <c r="F166" s="97"/>
      <c r="G166" s="97"/>
    </row>
    <row r="167" spans="1:47" s="47" customFormat="1" ht="25.5" x14ac:dyDescent="0.2">
      <c r="B167" s="241" t="s">
        <v>871</v>
      </c>
      <c r="C167" s="242">
        <v>3117</v>
      </c>
      <c r="D167" s="242">
        <v>4510</v>
      </c>
      <c r="E167" s="242">
        <v>5768</v>
      </c>
      <c r="F167" s="97"/>
      <c r="G167" s="97"/>
    </row>
    <row r="168" spans="1:47" s="47" customFormat="1" x14ac:dyDescent="0.2">
      <c r="B168" s="244" t="s">
        <v>852</v>
      </c>
      <c r="C168" s="65">
        <v>0.20500481231953802</v>
      </c>
      <c r="D168" s="65">
        <v>0.23481152993348114</v>
      </c>
      <c r="E168" s="65">
        <v>0.25017337031900139</v>
      </c>
      <c r="F168" s="97"/>
      <c r="G168" s="97"/>
    </row>
    <row r="169" spans="1:47" s="47" customFormat="1" x14ac:dyDescent="0.2">
      <c r="B169" s="147" t="s">
        <v>851</v>
      </c>
      <c r="C169" s="96">
        <v>0.1068334937439846</v>
      </c>
      <c r="D169" s="96">
        <v>0.13977635782747605</v>
      </c>
      <c r="E169" s="96">
        <v>0.15043394406943106</v>
      </c>
      <c r="F169" s="97"/>
      <c r="G169" s="97"/>
    </row>
    <row r="170" spans="1:47" s="47" customFormat="1" x14ac:dyDescent="0.2">
      <c r="B170" s="243" t="s">
        <v>855</v>
      </c>
      <c r="C170" s="247">
        <v>2383.9759736926544</v>
      </c>
      <c r="D170" s="247">
        <v>2318.0298913525507</v>
      </c>
      <c r="E170" s="247">
        <v>2132.6787066574125</v>
      </c>
      <c r="F170" s="97"/>
      <c r="G170" s="97"/>
    </row>
    <row r="171" spans="1:47" s="47" customFormat="1" x14ac:dyDescent="0.2">
      <c r="B171" s="244" t="s">
        <v>854</v>
      </c>
      <c r="C171" s="247">
        <v>518.05182869096814</v>
      </c>
      <c r="D171" s="247">
        <v>658</v>
      </c>
      <c r="E171" s="247">
        <v>639</v>
      </c>
      <c r="F171" s="97"/>
      <c r="G171" s="97"/>
    </row>
    <row r="172" spans="1:47" s="47" customFormat="1" x14ac:dyDescent="0.2">
      <c r="B172" s="244" t="s">
        <v>853</v>
      </c>
      <c r="C172" s="96">
        <v>0.18</v>
      </c>
      <c r="D172" s="96">
        <v>0.27</v>
      </c>
      <c r="E172" s="96">
        <v>0.26</v>
      </c>
      <c r="F172" s="97"/>
      <c r="G172" s="97"/>
    </row>
    <row r="173" spans="1:47" s="47" customFormat="1" x14ac:dyDescent="0.2">
      <c r="B173" s="396" t="s">
        <v>872</v>
      </c>
      <c r="C173" s="396"/>
      <c r="D173" s="396"/>
      <c r="E173" s="396"/>
      <c r="F173" s="396"/>
      <c r="G173" s="396"/>
      <c r="H173" s="396"/>
    </row>
    <row r="174" spans="1:47" x14ac:dyDescent="0.2">
      <c r="B174" s="25"/>
      <c r="C174" s="25"/>
      <c r="D174" s="25"/>
      <c r="E174" s="25"/>
      <c r="F174" s="26"/>
      <c r="G174" s="26"/>
      <c r="H174" s="21"/>
      <c r="I174" s="21"/>
      <c r="J174" s="22"/>
      <c r="K174" s="22"/>
      <c r="L174" s="22"/>
      <c r="M174" s="21"/>
      <c r="N174" s="22"/>
      <c r="O174" s="22"/>
      <c r="U174" s="36"/>
      <c r="V174" s="38"/>
      <c r="W174" s="38"/>
      <c r="X174" s="38"/>
      <c r="Y174" s="38"/>
      <c r="Z174" s="38"/>
      <c r="AA174" s="38"/>
      <c r="AP174" s="38"/>
      <c r="AQ174" s="38"/>
      <c r="AR174" s="38"/>
      <c r="AS174" s="38"/>
      <c r="AT174" s="38"/>
      <c r="AU174" s="22"/>
    </row>
    <row r="175" spans="1:47" customFormat="1" ht="59.25" customHeight="1" x14ac:dyDescent="0.2">
      <c r="B175" s="254" t="s">
        <v>869</v>
      </c>
      <c r="C175" s="251" t="s">
        <v>870</v>
      </c>
      <c r="D175" s="251" t="s">
        <v>466</v>
      </c>
    </row>
    <row r="176" spans="1:47" customFormat="1" ht="14.25" x14ac:dyDescent="0.2">
      <c r="B176" s="252" t="s">
        <v>390</v>
      </c>
      <c r="C176" s="253">
        <v>9.0909090909090912E-2</v>
      </c>
      <c r="D176" s="253">
        <v>0.37525286083425613</v>
      </c>
    </row>
    <row r="177" spans="2:8" customFormat="1" ht="14.25" x14ac:dyDescent="0.2">
      <c r="B177" s="252" t="s">
        <v>391</v>
      </c>
      <c r="C177" s="253">
        <v>8.5271317829457363E-2</v>
      </c>
      <c r="D177" s="253">
        <v>0.14524672907256095</v>
      </c>
    </row>
    <row r="178" spans="2:8" customFormat="1" ht="14.25" x14ac:dyDescent="0.2">
      <c r="B178" s="252" t="s">
        <v>392</v>
      </c>
      <c r="C178" s="253">
        <v>0.203125</v>
      </c>
      <c r="D178" s="253">
        <v>0.22360690146647824</v>
      </c>
    </row>
    <row r="179" spans="2:8" customFormat="1" ht="14.25" x14ac:dyDescent="0.2">
      <c r="B179" s="252" t="s">
        <v>393</v>
      </c>
      <c r="C179" s="253">
        <v>0.18181818181818182</v>
      </c>
      <c r="D179" s="253">
        <v>0.16017757163423607</v>
      </c>
    </row>
    <row r="180" spans="2:8" customFormat="1" ht="14.25" x14ac:dyDescent="0.2">
      <c r="B180" s="252" t="s">
        <v>394</v>
      </c>
      <c r="C180" s="253">
        <v>0.21724137931034482</v>
      </c>
      <c r="D180" s="253">
        <v>0.16844239625149446</v>
      </c>
    </row>
    <row r="181" spans="2:8" customFormat="1" ht="14.25" x14ac:dyDescent="0.2">
      <c r="B181" s="252" t="s">
        <v>395</v>
      </c>
      <c r="C181" s="253">
        <v>0.30681818181818182</v>
      </c>
      <c r="D181" s="253">
        <v>0.19955527399279432</v>
      </c>
    </row>
    <row r="182" spans="2:8" customFormat="1" ht="14.25" x14ac:dyDescent="0.2">
      <c r="B182" s="252" t="s">
        <v>396</v>
      </c>
      <c r="C182" s="253">
        <v>0.15602836879432624</v>
      </c>
      <c r="D182" s="253">
        <v>0.17292720411617282</v>
      </c>
    </row>
    <row r="183" spans="2:8" customFormat="1" ht="14.25" x14ac:dyDescent="0.2">
      <c r="B183" s="252" t="s">
        <v>397</v>
      </c>
      <c r="C183" s="253">
        <v>0.19047619047619047</v>
      </c>
      <c r="D183" s="253">
        <v>0.18582055391613719</v>
      </c>
    </row>
    <row r="184" spans="2:8" customFormat="1" ht="14.25" x14ac:dyDescent="0.2">
      <c r="B184" s="252" t="s">
        <v>398</v>
      </c>
      <c r="C184" s="253">
        <v>9.3023255813953487E-2</v>
      </c>
      <c r="D184" s="253">
        <v>0.14657877677650871</v>
      </c>
    </row>
    <row r="185" spans="2:8" customFormat="1" ht="14.25" x14ac:dyDescent="0.2">
      <c r="B185" s="252" t="s">
        <v>399</v>
      </c>
      <c r="C185" s="253">
        <v>0.30739299610894943</v>
      </c>
      <c r="D185" s="253">
        <v>0.14648323543907354</v>
      </c>
    </row>
    <row r="186" spans="2:8" customFormat="1" ht="14.25" x14ac:dyDescent="0.2">
      <c r="B186" s="252" t="s">
        <v>400</v>
      </c>
      <c r="C186" s="253">
        <v>0.3146067415730337</v>
      </c>
      <c r="D186" s="253">
        <v>0.25824221120384355</v>
      </c>
    </row>
    <row r="187" spans="2:8" customFormat="1" ht="14.25" x14ac:dyDescent="0.2">
      <c r="B187" s="252" t="s">
        <v>401</v>
      </c>
      <c r="C187" s="253">
        <v>0.26011560693641617</v>
      </c>
      <c r="D187" s="253">
        <v>0.1797856904603537</v>
      </c>
    </row>
    <row r="188" spans="2:8" customFormat="1" ht="14.25" x14ac:dyDescent="0.2">
      <c r="B188" s="252" t="s">
        <v>402</v>
      </c>
      <c r="C188" s="253">
        <v>0.41935483870967744</v>
      </c>
      <c r="D188" s="253">
        <v>0.15180535885785845</v>
      </c>
    </row>
    <row r="189" spans="2:8" customFormat="1" ht="14.25" x14ac:dyDescent="0.2">
      <c r="B189" s="252" t="s">
        <v>403</v>
      </c>
      <c r="C189" s="253">
        <v>0.34444444444444444</v>
      </c>
      <c r="D189" s="253">
        <v>0.22838241904573331</v>
      </c>
    </row>
    <row r="190" spans="2:8" customFormat="1" ht="14.25" x14ac:dyDescent="0.2">
      <c r="B190" s="252" t="s">
        <v>404</v>
      </c>
      <c r="C190" s="253">
        <v>0.1640625</v>
      </c>
      <c r="D190" s="253">
        <v>0.17158257642899608</v>
      </c>
    </row>
    <row r="191" spans="2:8" customFormat="1" ht="14.25" x14ac:dyDescent="0.2">
      <c r="C191" s="245"/>
      <c r="D191" s="245"/>
    </row>
    <row r="192" spans="2:8" s="79" customFormat="1" ht="46.5" customHeight="1" x14ac:dyDescent="0.2">
      <c r="B192" s="368" t="s">
        <v>874</v>
      </c>
      <c r="C192" s="368"/>
      <c r="D192" s="368"/>
      <c r="E192" s="368"/>
      <c r="F192" s="368"/>
      <c r="G192" s="368"/>
      <c r="H192" s="368"/>
    </row>
    <row r="193" spans="2:8" customFormat="1" ht="14.25" x14ac:dyDescent="0.2">
      <c r="B193" s="255" t="s">
        <v>858</v>
      </c>
      <c r="C193" s="39" t="s">
        <v>11</v>
      </c>
      <c r="D193" s="19" t="s">
        <v>12</v>
      </c>
      <c r="E193" s="19" t="s">
        <v>13</v>
      </c>
    </row>
    <row r="194" spans="2:8" customFormat="1" ht="14.25" x14ac:dyDescent="0.2">
      <c r="B194" s="252" t="s">
        <v>477</v>
      </c>
      <c r="C194" s="253">
        <v>0.28880097382836273</v>
      </c>
      <c r="D194" s="253">
        <v>0.25523533070702881</v>
      </c>
      <c r="E194" s="253">
        <v>0.22763695829926411</v>
      </c>
    </row>
    <row r="195" spans="2:8" customFormat="1" ht="14.25" x14ac:dyDescent="0.2">
      <c r="B195" s="252" t="s">
        <v>478</v>
      </c>
      <c r="C195" s="253">
        <v>0.22398052343274497</v>
      </c>
      <c r="D195" s="253">
        <v>0.2467343976777939</v>
      </c>
      <c r="E195" s="253">
        <v>0.2560915780866721</v>
      </c>
    </row>
    <row r="196" spans="2:8" customFormat="1" ht="14.25" x14ac:dyDescent="0.2">
      <c r="B196" s="252" t="s">
        <v>148</v>
      </c>
      <c r="C196" s="253">
        <v>0.20998174071819842</v>
      </c>
      <c r="D196" s="253">
        <v>0.22309765705992121</v>
      </c>
      <c r="E196" s="253">
        <v>0.2304170073589534</v>
      </c>
    </row>
    <row r="197" spans="2:8" customFormat="1" ht="14.25" x14ac:dyDescent="0.2">
      <c r="B197" s="252" t="s">
        <v>479</v>
      </c>
      <c r="C197" s="253">
        <v>0.11898965307364577</v>
      </c>
      <c r="D197" s="253">
        <v>0.11714700393945678</v>
      </c>
      <c r="E197" s="253">
        <v>0.13753066230580541</v>
      </c>
    </row>
    <row r="198" spans="2:8" customFormat="1" ht="14.25" x14ac:dyDescent="0.2">
      <c r="B198" s="252" t="s">
        <v>480</v>
      </c>
      <c r="C198" s="253">
        <v>4.4430919050517347E-2</v>
      </c>
      <c r="D198" s="253">
        <v>4.1675305826249225E-2</v>
      </c>
      <c r="E198" s="253">
        <v>5.0531479967293541E-2</v>
      </c>
    </row>
    <row r="199" spans="2:8" customFormat="1" ht="14.25" x14ac:dyDescent="0.2">
      <c r="B199" s="252" t="s">
        <v>117</v>
      </c>
      <c r="C199" s="253">
        <v>0.11381618989653074</v>
      </c>
      <c r="D199" s="253">
        <v>0.11611030478955008</v>
      </c>
      <c r="E199" s="253">
        <v>9.779231398201145E-2</v>
      </c>
    </row>
    <row r="200" spans="2:8" customFormat="1" ht="14.25" x14ac:dyDescent="0.2">
      <c r="B200" s="262" t="s">
        <v>873</v>
      </c>
      <c r="C200" s="263">
        <f>(C194*1+C195*2+C196*3+C197*4+C198*5)/SUM(C194:C198)</f>
        <v>2.3300137362637368</v>
      </c>
      <c r="D200" s="263">
        <f t="shared" ref="D200:E200" si="1">(D194*1+D195*2+D196*3+D197*4+D198*5)/SUM(D194:D198)</f>
        <v>2.3701618578465871</v>
      </c>
      <c r="E200" s="263">
        <f t="shared" si="1"/>
        <v>2.4759833242704365</v>
      </c>
    </row>
    <row r="201" spans="2:8" customFormat="1" ht="14.25" x14ac:dyDescent="0.2">
      <c r="B201" s="262"/>
      <c r="C201" s="261"/>
      <c r="D201" s="261"/>
      <c r="E201" s="261"/>
    </row>
    <row r="202" spans="2:8" s="79" customFormat="1" ht="46.5" customHeight="1" x14ac:dyDescent="0.2">
      <c r="B202" s="368" t="s">
        <v>875</v>
      </c>
      <c r="C202" s="368"/>
      <c r="D202" s="368"/>
      <c r="E202" s="368"/>
      <c r="F202" s="368"/>
      <c r="G202" s="368"/>
      <c r="H202" s="368"/>
    </row>
    <row r="203" spans="2:8" customFormat="1" ht="14.25" x14ac:dyDescent="0.2">
      <c r="B203" s="404" t="s">
        <v>858</v>
      </c>
      <c r="C203" s="401" t="s">
        <v>859</v>
      </c>
      <c r="D203" s="402"/>
      <c r="E203" s="403"/>
      <c r="F203" s="398" t="s">
        <v>860</v>
      </c>
      <c r="G203" s="399"/>
      <c r="H203" s="400"/>
    </row>
    <row r="204" spans="2:8" customFormat="1" ht="14.25" x14ac:dyDescent="0.2">
      <c r="B204" s="405"/>
      <c r="C204" s="39" t="s">
        <v>11</v>
      </c>
      <c r="D204" s="19" t="s">
        <v>12</v>
      </c>
      <c r="E204" s="19" t="s">
        <v>13</v>
      </c>
      <c r="F204" s="39" t="s">
        <v>11</v>
      </c>
      <c r="G204" s="19" t="s">
        <v>12</v>
      </c>
      <c r="H204" s="19" t="s">
        <v>13</v>
      </c>
    </row>
    <row r="205" spans="2:8" customFormat="1" ht="14.25" x14ac:dyDescent="0.2">
      <c r="B205" s="252" t="s">
        <v>477</v>
      </c>
      <c r="C205" s="253">
        <v>0.16019417475728157</v>
      </c>
      <c r="D205" s="253">
        <v>0.1446360153256705</v>
      </c>
      <c r="E205" s="253">
        <v>0.12412342215988779</v>
      </c>
      <c r="F205" s="253">
        <v>0.32253941201533876</v>
      </c>
      <c r="G205" s="253">
        <v>0.29227493917274938</v>
      </c>
      <c r="H205" s="256">
        <v>0.26544514916607942</v>
      </c>
    </row>
    <row r="206" spans="2:8" customFormat="1" ht="14.25" x14ac:dyDescent="0.2">
      <c r="B206" s="252" t="s">
        <v>478</v>
      </c>
      <c r="C206" s="253">
        <v>0.24271844660194175</v>
      </c>
      <c r="D206" s="253">
        <v>0.24233716475095785</v>
      </c>
      <c r="E206" s="253">
        <v>0.23281907433380084</v>
      </c>
      <c r="F206" s="253">
        <v>0.22454196847038774</v>
      </c>
      <c r="G206" s="253">
        <v>0.25395377128953772</v>
      </c>
      <c r="H206" s="256">
        <v>0.27061310782241016</v>
      </c>
    </row>
    <row r="207" spans="2:8" customFormat="1" ht="14.25" x14ac:dyDescent="0.2">
      <c r="B207" s="252" t="s">
        <v>148</v>
      </c>
      <c r="C207" s="253">
        <v>0.27669902912621358</v>
      </c>
      <c r="D207" s="253">
        <v>0.30172413793103448</v>
      </c>
      <c r="E207" s="253">
        <v>0.28821879382889198</v>
      </c>
      <c r="F207" s="253">
        <v>0.19258628035790371</v>
      </c>
      <c r="G207" s="253">
        <v>0.19738442822384428</v>
      </c>
      <c r="H207" s="256">
        <v>0.20742306788818415</v>
      </c>
    </row>
    <row r="208" spans="2:8" customFormat="1" ht="14.25" x14ac:dyDescent="0.2">
      <c r="B208" s="252" t="s">
        <v>479</v>
      </c>
      <c r="C208" s="253">
        <v>0.2168284789644013</v>
      </c>
      <c r="D208" s="253">
        <v>0.19636015325670497</v>
      </c>
      <c r="E208" s="253">
        <v>0.23772791023842918</v>
      </c>
      <c r="F208" s="253">
        <v>9.2884533446953563E-2</v>
      </c>
      <c r="G208" s="253">
        <v>9.2153284671532845E-2</v>
      </c>
      <c r="H208" s="256">
        <v>0.10476861639652338</v>
      </c>
    </row>
    <row r="209" spans="2:8" customFormat="1" ht="14.25" x14ac:dyDescent="0.2">
      <c r="B209" s="252" t="s">
        <v>480</v>
      </c>
      <c r="C209" s="253">
        <v>7.7669902912621352E-2</v>
      </c>
      <c r="D209" s="253">
        <v>7.7586206896551727E-2</v>
      </c>
      <c r="E209" s="253">
        <v>7.7840112201963532E-2</v>
      </c>
      <c r="F209" s="253">
        <v>3.5790370685982106E-2</v>
      </c>
      <c r="G209" s="253">
        <v>3.1021897810218978E-2</v>
      </c>
      <c r="H209" s="256">
        <v>4.0873854827343202E-2</v>
      </c>
    </row>
    <row r="210" spans="2:8" customFormat="1" ht="14.25" x14ac:dyDescent="0.2">
      <c r="B210" s="252" t="s">
        <v>117</v>
      </c>
      <c r="C210" s="253">
        <v>2.5889967637540454E-2</v>
      </c>
      <c r="D210" s="253">
        <v>3.7356321839080463E-2</v>
      </c>
      <c r="E210" s="253">
        <v>3.9270687237026647E-2</v>
      </c>
      <c r="F210" s="253">
        <v>0.13165743502343416</v>
      </c>
      <c r="G210" s="253">
        <v>0.13321167883211679</v>
      </c>
      <c r="H210" s="256">
        <v>0.11087620389945971</v>
      </c>
    </row>
    <row r="211" spans="2:8" customFormat="1" ht="14.25" x14ac:dyDescent="0.2">
      <c r="B211" s="262" t="s">
        <v>873</v>
      </c>
      <c r="C211" s="263">
        <f>(C205*1+C206*2+C207*3+C208*4+C209*5)/SUM(C205:C209)</f>
        <v>2.8039867109634553</v>
      </c>
      <c r="D211" s="263">
        <f t="shared" ref="D211:H211" si="2">(D205*1+D206*2+D207*3+D208*4+D209*5)/SUM(D205:D209)</f>
        <v>2.8129353233830843</v>
      </c>
      <c r="E211" s="263">
        <f t="shared" si="2"/>
        <v>2.9087591240875907</v>
      </c>
      <c r="F211" s="263">
        <f t="shared" si="2"/>
        <v>2.1879293424926396</v>
      </c>
      <c r="G211" s="263">
        <f t="shared" si="2"/>
        <v>2.2105263157894735</v>
      </c>
      <c r="H211" s="263">
        <f t="shared" si="2"/>
        <v>2.3083223249669751</v>
      </c>
    </row>
    <row r="212" spans="2:8" customFormat="1" ht="14.25" x14ac:dyDescent="0.2">
      <c r="C212" s="245"/>
      <c r="D212" s="245"/>
    </row>
    <row r="213" spans="2:8" s="79" customFormat="1" ht="46.5" customHeight="1" x14ac:dyDescent="0.2">
      <c r="B213" s="368" t="s">
        <v>1069</v>
      </c>
      <c r="C213" s="368"/>
      <c r="D213" s="368"/>
      <c r="E213" s="368"/>
      <c r="F213" s="368"/>
      <c r="G213" s="368"/>
      <c r="H213" s="368"/>
    </row>
    <row r="214" spans="2:8" customFormat="1" ht="35.25" customHeight="1" x14ac:dyDescent="0.2">
      <c r="B214" s="254" t="s">
        <v>861</v>
      </c>
      <c r="C214" s="238" t="s">
        <v>477</v>
      </c>
      <c r="D214" s="238" t="s">
        <v>478</v>
      </c>
      <c r="E214" s="238" t="s">
        <v>148</v>
      </c>
      <c r="F214" s="238" t="s">
        <v>479</v>
      </c>
      <c r="G214" s="238" t="s">
        <v>480</v>
      </c>
      <c r="H214" s="365"/>
    </row>
    <row r="215" spans="2:8" customFormat="1" ht="14.25" x14ac:dyDescent="0.2">
      <c r="B215" s="257" t="s">
        <v>1034</v>
      </c>
      <c r="C215" s="19"/>
      <c r="D215" s="19"/>
      <c r="E215" s="19"/>
      <c r="F215" s="19"/>
      <c r="G215" s="19"/>
      <c r="H215" s="249"/>
    </row>
    <row r="216" spans="2:8" customFormat="1" ht="14.25" customHeight="1" x14ac:dyDescent="0.2">
      <c r="B216" s="258" t="s">
        <v>862</v>
      </c>
      <c r="C216" s="259">
        <v>1772.5574031740653</v>
      </c>
      <c r="D216" s="259">
        <v>1967.5137617332934</v>
      </c>
      <c r="E216" s="259">
        <v>1997.4623206342596</v>
      </c>
      <c r="F216" s="259">
        <v>2139.9813959399312</v>
      </c>
      <c r="G216" s="259">
        <v>2331.2571617026711</v>
      </c>
      <c r="H216" s="248"/>
    </row>
    <row r="217" spans="2:8" customFormat="1" ht="14.25" x14ac:dyDescent="0.2">
      <c r="B217" s="258" t="s">
        <v>863</v>
      </c>
      <c r="C217" s="259">
        <v>443.51320288654102</v>
      </c>
      <c r="D217" s="259">
        <v>351.41563826670648</v>
      </c>
      <c r="E217" s="259">
        <v>489.15855655872355</v>
      </c>
      <c r="F217" s="259">
        <v>531.22293241827822</v>
      </c>
      <c r="G217" s="259">
        <v>1313.6526299639959</v>
      </c>
      <c r="H217" s="248"/>
    </row>
    <row r="218" spans="2:8" customFormat="1" ht="14.25" x14ac:dyDescent="0.2">
      <c r="B218" s="258" t="s">
        <v>856</v>
      </c>
      <c r="C218" s="253">
        <v>0.16565098386332683</v>
      </c>
      <c r="D218" s="253">
        <v>0.14850784750331347</v>
      </c>
      <c r="E218" s="253">
        <v>0.17616279004511531</v>
      </c>
      <c r="F218" s="253">
        <v>0.19845063946359681</v>
      </c>
      <c r="G218" s="253">
        <v>0.25383552710557861</v>
      </c>
      <c r="H218" s="245"/>
    </row>
    <row r="219" spans="2:8" customFormat="1" ht="14.25" x14ac:dyDescent="0.2">
      <c r="B219" s="258" t="s">
        <v>864</v>
      </c>
      <c r="C219" s="259">
        <v>2216.0706060606067</v>
      </c>
      <c r="D219" s="259">
        <v>2318.9293999999995</v>
      </c>
      <c r="E219" s="259">
        <v>2486.6208771929832</v>
      </c>
      <c r="F219" s="259">
        <v>2671.2043283582084</v>
      </c>
      <c r="G219" s="259">
        <v>3644.9097916666665</v>
      </c>
      <c r="H219" s="248"/>
    </row>
    <row r="220" spans="2:8" customFormat="1" ht="14.25" x14ac:dyDescent="0.2">
      <c r="B220" s="257" t="s">
        <v>860</v>
      </c>
      <c r="C220" s="260"/>
      <c r="D220" s="260"/>
      <c r="E220" s="260"/>
      <c r="F220" s="260"/>
      <c r="G220" s="260"/>
      <c r="H220" s="248"/>
    </row>
    <row r="221" spans="2:8" customFormat="1" ht="14.25" x14ac:dyDescent="0.2">
      <c r="B221" s="258" t="s">
        <v>865</v>
      </c>
      <c r="C221" s="259">
        <v>2084.9732364597103</v>
      </c>
      <c r="D221" s="259">
        <v>2425.256261859583</v>
      </c>
      <c r="E221" s="259">
        <v>2491.1931858407056</v>
      </c>
      <c r="F221" s="259">
        <v>2777.8529357798175</v>
      </c>
      <c r="G221" s="259">
        <v>2966.7689285714287</v>
      </c>
      <c r="H221" s="248"/>
    </row>
    <row r="222" spans="2:8" customFormat="1" ht="14.25" x14ac:dyDescent="0.2"/>
    <row r="223" spans="2:8" customFormat="1" ht="245.25" customHeight="1" x14ac:dyDescent="0.2">
      <c r="C223" s="245"/>
      <c r="D223" s="245"/>
    </row>
    <row r="224" spans="2:8" customFormat="1" ht="14.25" x14ac:dyDescent="0.2">
      <c r="C224" s="245"/>
      <c r="D224" s="245"/>
    </row>
    <row r="225" spans="2:8" s="79" customFormat="1" ht="46.5" customHeight="1" x14ac:dyDescent="0.2">
      <c r="B225" s="368" t="s">
        <v>876</v>
      </c>
      <c r="C225" s="368"/>
      <c r="D225" s="368"/>
      <c r="E225" s="368"/>
      <c r="F225" s="368"/>
      <c r="G225" s="368"/>
      <c r="H225" s="368"/>
    </row>
    <row r="226" spans="2:8" s="47" customFormat="1" ht="38.25" x14ac:dyDescent="0.2">
      <c r="B226" s="148" t="s">
        <v>866</v>
      </c>
      <c r="C226" s="39" t="s">
        <v>11</v>
      </c>
      <c r="D226" s="19" t="s">
        <v>12</v>
      </c>
      <c r="E226" s="19" t="s">
        <v>13</v>
      </c>
    </row>
    <row r="227" spans="2:8" s="47" customFormat="1" x14ac:dyDescent="0.2">
      <c r="B227" s="147" t="s">
        <v>5</v>
      </c>
      <c r="C227" s="95">
        <v>0.33028335301062572</v>
      </c>
      <c r="D227" s="95">
        <v>0.32727635782747605</v>
      </c>
      <c r="E227" s="95">
        <v>0.36772741883638699</v>
      </c>
    </row>
    <row r="228" spans="2:8" s="47" customFormat="1" x14ac:dyDescent="0.2">
      <c r="B228" s="147" t="s">
        <v>6</v>
      </c>
      <c r="C228" s="95">
        <v>0.64757969303423846</v>
      </c>
      <c r="D228" s="95">
        <v>0.64416932907348246</v>
      </c>
      <c r="E228" s="95">
        <v>0.59787849566055928</v>
      </c>
    </row>
    <row r="229" spans="2:8" s="47" customFormat="1" x14ac:dyDescent="0.2">
      <c r="B229" s="147" t="s">
        <v>18</v>
      </c>
      <c r="C229" s="95">
        <v>2.2136953955135773E-2</v>
      </c>
      <c r="D229" s="95">
        <v>2.8554313099041533E-2</v>
      </c>
      <c r="E229" s="95">
        <v>3.439408550305368E-2</v>
      </c>
    </row>
    <row r="230" spans="2:8" s="47" customFormat="1" x14ac:dyDescent="0.2">
      <c r="B230" s="51"/>
      <c r="C230" s="97"/>
      <c r="D230" s="97"/>
      <c r="E230" s="97"/>
    </row>
    <row r="231" spans="2:8" s="47" customFormat="1" ht="25.5" x14ac:dyDescent="0.2">
      <c r="B231" s="148" t="s">
        <v>867</v>
      </c>
      <c r="C231" s="39" t="s">
        <v>11</v>
      </c>
      <c r="D231" s="19" t="s">
        <v>12</v>
      </c>
      <c r="E231" s="19" t="s">
        <v>13</v>
      </c>
    </row>
    <row r="232" spans="2:8" s="47" customFormat="1" x14ac:dyDescent="0.2">
      <c r="B232" s="147" t="s">
        <v>124</v>
      </c>
      <c r="C232" s="95">
        <v>5.8981233243967826E-2</v>
      </c>
      <c r="D232" s="95">
        <v>7.2605247101891396E-2</v>
      </c>
      <c r="E232" s="95">
        <v>9.0909090909090912E-2</v>
      </c>
    </row>
    <row r="233" spans="2:8" s="47" customFormat="1" x14ac:dyDescent="0.2">
      <c r="B233" s="147" t="s">
        <v>464</v>
      </c>
      <c r="C233" s="95">
        <v>0.12153708668453976</v>
      </c>
      <c r="D233" s="95"/>
      <c r="E233" s="95"/>
    </row>
    <row r="234" spans="2:8" s="47" customFormat="1" x14ac:dyDescent="0.2">
      <c r="B234" s="147" t="s">
        <v>465</v>
      </c>
      <c r="C234" s="95">
        <v>7.8641644325290444E-2</v>
      </c>
      <c r="D234" s="95">
        <v>8.7858450274557659E-2</v>
      </c>
      <c r="E234" s="95">
        <v>0.12237762237762238</v>
      </c>
    </row>
    <row r="235" spans="2:8" s="47" customFormat="1" x14ac:dyDescent="0.2">
      <c r="B235" s="147" t="s">
        <v>246</v>
      </c>
      <c r="C235" s="95">
        <v>9.472743521000894E-2</v>
      </c>
      <c r="D235" s="95">
        <v>8.4807809640024406E-2</v>
      </c>
      <c r="E235" s="95">
        <v>0.10533216783216784</v>
      </c>
    </row>
    <row r="236" spans="2:8" s="47" customFormat="1" x14ac:dyDescent="0.2">
      <c r="B236" s="147" t="s">
        <v>247</v>
      </c>
      <c r="C236" s="95">
        <v>9.472743521000894E-2</v>
      </c>
      <c r="D236" s="95">
        <v>0.11470408785845028</v>
      </c>
      <c r="E236" s="95">
        <v>0.12587412587412589</v>
      </c>
    </row>
    <row r="237" spans="2:8" s="47" customFormat="1" x14ac:dyDescent="0.2">
      <c r="B237" s="147" t="s">
        <v>248</v>
      </c>
      <c r="C237" s="95">
        <v>0.1161751563896336</v>
      </c>
      <c r="D237" s="95">
        <v>0.12263575350823673</v>
      </c>
      <c r="E237" s="95">
        <v>0.15297202797202797</v>
      </c>
    </row>
    <row r="238" spans="2:8" s="47" customFormat="1" x14ac:dyDescent="0.2">
      <c r="B238" s="147" t="s">
        <v>249</v>
      </c>
      <c r="C238" s="95">
        <v>8.8471849865951746E-2</v>
      </c>
      <c r="D238" s="95">
        <v>8.541793776693106E-2</v>
      </c>
      <c r="E238" s="95">
        <v>0.10402097902097902</v>
      </c>
    </row>
    <row r="239" spans="2:8" s="47" customFormat="1" x14ac:dyDescent="0.2">
      <c r="B239" s="147" t="s">
        <v>250</v>
      </c>
      <c r="C239" s="95">
        <v>0.17158176943699732</v>
      </c>
      <c r="D239" s="95">
        <v>0.16168395363026236</v>
      </c>
      <c r="E239" s="95">
        <v>0.18400349650349651</v>
      </c>
    </row>
    <row r="240" spans="2:8" s="47" customFormat="1" x14ac:dyDescent="0.2">
      <c r="B240" s="147" t="s">
        <v>251</v>
      </c>
      <c r="C240" s="95">
        <v>0.12421805183199285</v>
      </c>
      <c r="D240" s="95">
        <v>0.11165344722391703</v>
      </c>
      <c r="E240" s="95">
        <v>0.13243006993006992</v>
      </c>
    </row>
    <row r="241" spans="2:12" s="47" customFormat="1" x14ac:dyDescent="0.2">
      <c r="B241" s="147" t="s">
        <v>252</v>
      </c>
      <c r="C241" s="95">
        <v>8.936550491510277E-2</v>
      </c>
      <c r="D241" s="95">
        <v>8.1757169005491154E-2</v>
      </c>
      <c r="E241" s="95">
        <v>8.9160839160839167E-2</v>
      </c>
    </row>
    <row r="242" spans="2:12" s="47" customFormat="1" x14ac:dyDescent="0.2">
      <c r="B242" s="147" t="s">
        <v>253</v>
      </c>
      <c r="C242" s="95">
        <v>0.1126005361930295</v>
      </c>
      <c r="D242" s="95">
        <v>0.12812690665039658</v>
      </c>
      <c r="E242" s="95">
        <v>0.1437937062937063</v>
      </c>
    </row>
    <row r="243" spans="2:12" s="47" customFormat="1" x14ac:dyDescent="0.2">
      <c r="B243" s="147" t="s">
        <v>254</v>
      </c>
      <c r="C243" s="95">
        <v>0.32707774798927614</v>
      </c>
      <c r="D243" s="95">
        <v>0.3825503355704698</v>
      </c>
      <c r="E243" s="95">
        <v>0.38854895104895104</v>
      </c>
    </row>
    <row r="244" spans="2:12" s="47" customFormat="1" x14ac:dyDescent="0.2">
      <c r="B244" s="147" t="s">
        <v>255</v>
      </c>
      <c r="C244" s="95">
        <v>7.5960679177837359E-2</v>
      </c>
      <c r="D244" s="95">
        <v>7.0164734594264797E-2</v>
      </c>
      <c r="E244" s="95">
        <v>8.5664335664335664E-2</v>
      </c>
    </row>
    <row r="245" spans="2:12" s="47" customFormat="1" x14ac:dyDescent="0.2">
      <c r="B245" s="51"/>
      <c r="C245" s="97"/>
      <c r="D245" s="97"/>
      <c r="E245" s="97"/>
    </row>
    <row r="246" spans="2:12" s="79" customFormat="1" ht="46.5" customHeight="1" x14ac:dyDescent="0.2">
      <c r="B246" s="368" t="s">
        <v>877</v>
      </c>
      <c r="C246" s="368"/>
      <c r="D246" s="368"/>
      <c r="E246" s="368"/>
      <c r="F246" s="368"/>
      <c r="G246" s="368"/>
      <c r="H246" s="368"/>
    </row>
    <row r="247" spans="2:12" s="47" customFormat="1" x14ac:dyDescent="0.2">
      <c r="B247" s="246" t="s">
        <v>868</v>
      </c>
      <c r="C247" s="39" t="s">
        <v>11</v>
      </c>
      <c r="D247" s="19" t="s">
        <v>12</v>
      </c>
      <c r="E247" s="19" t="s">
        <v>13</v>
      </c>
    </row>
    <row r="248" spans="2:12" s="47" customFormat="1" x14ac:dyDescent="0.2">
      <c r="B248" s="147" t="s">
        <v>407</v>
      </c>
      <c r="C248" s="96">
        <v>0.77078752856787258</v>
      </c>
      <c r="D248" s="96">
        <v>0.69723320789903143</v>
      </c>
      <c r="E248" s="96">
        <v>0.73135640129509805</v>
      </c>
    </row>
    <row r="249" spans="2:12" s="47" customFormat="1" x14ac:dyDescent="0.2">
      <c r="B249" s="147" t="s">
        <v>455</v>
      </c>
      <c r="C249" s="250">
        <v>0.5</v>
      </c>
      <c r="D249" s="96">
        <v>0.43469048379071096</v>
      </c>
      <c r="E249" s="96">
        <v>0.5</v>
      </c>
      <c r="H249" s="199"/>
      <c r="J249" s="188"/>
      <c r="L249" s="199"/>
    </row>
  </sheetData>
  <mergeCells count="32">
    <mergeCell ref="B4:F4"/>
    <mergeCell ref="B5:F5"/>
    <mergeCell ref="B6:H6"/>
    <mergeCell ref="B16:H16"/>
    <mergeCell ref="B37:H37"/>
    <mergeCell ref="B62:F62"/>
    <mergeCell ref="B67:F67"/>
    <mergeCell ref="B78:H78"/>
    <mergeCell ref="B50:H50"/>
    <mergeCell ref="B59:H59"/>
    <mergeCell ref="C60:D60"/>
    <mergeCell ref="E60:F60"/>
    <mergeCell ref="B60:B61"/>
    <mergeCell ref="B86:H86"/>
    <mergeCell ref="B99:H99"/>
    <mergeCell ref="B116:H116"/>
    <mergeCell ref="B130:H130"/>
    <mergeCell ref="B72:F72"/>
    <mergeCell ref="B138:H138"/>
    <mergeCell ref="B147:H147"/>
    <mergeCell ref="B163:F163"/>
    <mergeCell ref="B164:G164"/>
    <mergeCell ref="F203:H203"/>
    <mergeCell ref="C203:E203"/>
    <mergeCell ref="B203:B204"/>
    <mergeCell ref="B213:H213"/>
    <mergeCell ref="B225:H225"/>
    <mergeCell ref="B246:H246"/>
    <mergeCell ref="B165:H165"/>
    <mergeCell ref="B173:H173"/>
    <mergeCell ref="B192:H192"/>
    <mergeCell ref="B202:H202"/>
  </mergeCells>
  <conditionalFormatting sqref="C176:C190">
    <cfRule type="dataBar" priority="18">
      <dataBar>
        <cfvo type="min"/>
        <cfvo type="max"/>
        <color rgb="FF638EC6"/>
      </dataBar>
      <extLst>
        <ext xmlns:x14="http://schemas.microsoft.com/office/spreadsheetml/2009/9/main" uri="{B025F937-C7B1-47D3-B67F-A62EFF666E3E}">
          <x14:id>{06A7AC88-1CB1-4B60-8D16-534B1B38FEDF}</x14:id>
        </ext>
      </extLst>
    </cfRule>
  </conditionalFormatting>
  <conditionalFormatting sqref="C9:E14">
    <cfRule type="dataBar" priority="34">
      <dataBar>
        <cfvo type="min"/>
        <cfvo type="max"/>
        <color rgb="FF63C384"/>
      </dataBar>
      <extLst>
        <ext xmlns:x14="http://schemas.microsoft.com/office/spreadsheetml/2009/9/main" uri="{B025F937-C7B1-47D3-B67F-A62EFF666E3E}">
          <x14:id>{A4DC41AF-BFFB-4326-8740-74C5B7CD6BBB}</x14:id>
        </ext>
      </extLst>
    </cfRule>
  </conditionalFormatting>
  <conditionalFormatting sqref="C18:E35">
    <cfRule type="dataBar" priority="33">
      <dataBar>
        <cfvo type="min"/>
        <cfvo type="max"/>
        <color rgb="FF63C384"/>
      </dataBar>
      <extLst>
        <ext xmlns:x14="http://schemas.microsoft.com/office/spreadsheetml/2009/9/main" uri="{B025F937-C7B1-47D3-B67F-A62EFF666E3E}">
          <x14:id>{6780F826-7D6C-4721-9581-8634CD4A42B2}</x14:id>
        </ext>
      </extLst>
    </cfRule>
  </conditionalFormatting>
  <conditionalFormatting sqref="C39:E49">
    <cfRule type="dataBar" priority="30">
      <dataBar>
        <cfvo type="min"/>
        <cfvo type="max"/>
        <color rgb="FF63C384"/>
      </dataBar>
      <extLst>
        <ext xmlns:x14="http://schemas.microsoft.com/office/spreadsheetml/2009/9/main" uri="{B025F937-C7B1-47D3-B67F-A62EFF666E3E}">
          <x14:id>{85F24C04-B72F-4952-80E0-553AD7880A0F}</x14:id>
        </ext>
      </extLst>
    </cfRule>
  </conditionalFormatting>
  <conditionalFormatting sqref="C80:E84">
    <cfRule type="dataBar" priority="27">
      <dataBar>
        <cfvo type="min"/>
        <cfvo type="max"/>
        <color rgb="FF63C384"/>
      </dataBar>
      <extLst>
        <ext xmlns:x14="http://schemas.microsoft.com/office/spreadsheetml/2009/9/main" uri="{B025F937-C7B1-47D3-B67F-A62EFF666E3E}">
          <x14:id>{510BDC8C-0CD0-462B-AB23-1CDC0FD15D55}</x14:id>
        </ext>
      </extLst>
    </cfRule>
  </conditionalFormatting>
  <conditionalFormatting sqref="C88:E92">
    <cfRule type="dataBar" priority="26">
      <dataBar>
        <cfvo type="min"/>
        <cfvo type="max"/>
        <color rgb="FF63C384"/>
      </dataBar>
      <extLst>
        <ext xmlns:x14="http://schemas.microsoft.com/office/spreadsheetml/2009/9/main" uri="{B025F937-C7B1-47D3-B67F-A62EFF666E3E}">
          <x14:id>{C9921466-A811-40D5-9619-9FC769AD9DDA}</x14:id>
        </ext>
      </extLst>
    </cfRule>
  </conditionalFormatting>
  <conditionalFormatting sqref="C95:E97">
    <cfRule type="dataBar" priority="25">
      <dataBar>
        <cfvo type="min"/>
        <cfvo type="max"/>
        <color rgb="FF63C384"/>
      </dataBar>
      <extLst>
        <ext xmlns:x14="http://schemas.microsoft.com/office/spreadsheetml/2009/9/main" uri="{B025F937-C7B1-47D3-B67F-A62EFF666E3E}">
          <x14:id>{F2320FB8-D7EB-4501-894E-4CC2B20D09BE}</x14:id>
        </ext>
      </extLst>
    </cfRule>
  </conditionalFormatting>
  <conditionalFormatting sqref="C101:E113">
    <cfRule type="dataBar" priority="24">
      <dataBar>
        <cfvo type="min"/>
        <cfvo type="max"/>
        <color rgb="FF63C384"/>
      </dataBar>
      <extLst>
        <ext xmlns:x14="http://schemas.microsoft.com/office/spreadsheetml/2009/9/main" uri="{B025F937-C7B1-47D3-B67F-A62EFF666E3E}">
          <x14:id>{1175643B-EA80-4382-A418-74B90CAE267C}</x14:id>
        </ext>
      </extLst>
    </cfRule>
  </conditionalFormatting>
  <conditionalFormatting sqref="C118:E128">
    <cfRule type="dataBar" priority="23">
      <dataBar>
        <cfvo type="min"/>
        <cfvo type="max"/>
        <color rgb="FF63C384"/>
      </dataBar>
      <extLst>
        <ext xmlns:x14="http://schemas.microsoft.com/office/spreadsheetml/2009/9/main" uri="{B025F937-C7B1-47D3-B67F-A62EFF666E3E}">
          <x14:id>{B3FB3A47-12E1-4248-A749-F63E655B4501}</x14:id>
        </ext>
      </extLst>
    </cfRule>
  </conditionalFormatting>
  <conditionalFormatting sqref="C140:E145">
    <cfRule type="dataBar" priority="21">
      <dataBar>
        <cfvo type="min"/>
        <cfvo type="max"/>
        <color rgb="FF63C384"/>
      </dataBar>
      <extLst>
        <ext xmlns:x14="http://schemas.microsoft.com/office/spreadsheetml/2009/9/main" uri="{B025F937-C7B1-47D3-B67F-A62EFF666E3E}">
          <x14:id>{93CF5924-066C-4891-A38F-016B3E4580BA}</x14:id>
        </ext>
      </extLst>
    </cfRule>
  </conditionalFormatting>
  <conditionalFormatting sqref="C149:E158">
    <cfRule type="dataBar" priority="340">
      <dataBar>
        <cfvo type="min"/>
        <cfvo type="max"/>
        <color rgb="FF63C384"/>
      </dataBar>
      <extLst>
        <ext xmlns:x14="http://schemas.microsoft.com/office/spreadsheetml/2009/9/main" uri="{B025F937-C7B1-47D3-B67F-A62EFF666E3E}">
          <x14:id>{432C6A3A-CA57-4F11-AFC6-6918BCD0741E}</x14:id>
        </ext>
      </extLst>
    </cfRule>
  </conditionalFormatting>
  <conditionalFormatting sqref="C166:E166">
    <cfRule type="dataBar" priority="19">
      <dataBar>
        <cfvo type="min"/>
        <cfvo type="max"/>
        <color rgb="FF63C384"/>
      </dataBar>
      <extLst>
        <ext xmlns:x14="http://schemas.microsoft.com/office/spreadsheetml/2009/9/main" uri="{B025F937-C7B1-47D3-B67F-A62EFF666E3E}">
          <x14:id>{FF2091A9-3300-4F63-B79D-A27D195F0E85}</x14:id>
        </ext>
      </extLst>
    </cfRule>
  </conditionalFormatting>
  <conditionalFormatting sqref="C193:E193">
    <cfRule type="dataBar" priority="16">
      <dataBar>
        <cfvo type="min"/>
        <cfvo type="max"/>
        <color rgb="FF63C384"/>
      </dataBar>
      <extLst>
        <ext xmlns:x14="http://schemas.microsoft.com/office/spreadsheetml/2009/9/main" uri="{B025F937-C7B1-47D3-B67F-A62EFF666E3E}">
          <x14:id>{AE16B498-EC23-4D1A-8AA9-18CE5C1908E6}</x14:id>
        </ext>
      </extLst>
    </cfRule>
  </conditionalFormatting>
  <conditionalFormatting sqref="C194:E199">
    <cfRule type="dataBar" priority="14">
      <dataBar>
        <cfvo type="min"/>
        <cfvo type="max"/>
        <color rgb="FF638EC6"/>
      </dataBar>
      <extLst>
        <ext xmlns:x14="http://schemas.microsoft.com/office/spreadsheetml/2009/9/main" uri="{B025F937-C7B1-47D3-B67F-A62EFF666E3E}">
          <x14:id>{0E24AE33-5BD4-4BDC-875C-43E1C364F5C2}</x14:id>
        </ext>
      </extLst>
    </cfRule>
  </conditionalFormatting>
  <conditionalFormatting sqref="C200:E200">
    <cfRule type="colorScale" priority="5">
      <colorScale>
        <cfvo type="min"/>
        <cfvo type="max"/>
        <color theme="0"/>
        <color theme="4" tint="0.59999389629810485"/>
      </colorScale>
    </cfRule>
  </conditionalFormatting>
  <conditionalFormatting sqref="C211:E211">
    <cfRule type="colorScale" priority="3">
      <colorScale>
        <cfvo type="min"/>
        <cfvo type="max"/>
        <color theme="0"/>
        <color theme="4" tint="0.59999389629810485"/>
      </colorScale>
    </cfRule>
  </conditionalFormatting>
  <conditionalFormatting sqref="C226:E226">
    <cfRule type="dataBar" priority="11">
      <dataBar>
        <cfvo type="min"/>
        <cfvo type="max"/>
        <color rgb="FF63C384"/>
      </dataBar>
      <extLst>
        <ext xmlns:x14="http://schemas.microsoft.com/office/spreadsheetml/2009/9/main" uri="{B025F937-C7B1-47D3-B67F-A62EFF666E3E}">
          <x14:id>{867DAF77-7BC1-49BA-B67B-215996A8FE8C}</x14:id>
        </ext>
      </extLst>
    </cfRule>
  </conditionalFormatting>
  <conditionalFormatting sqref="C231:E231">
    <cfRule type="dataBar" priority="9">
      <dataBar>
        <cfvo type="min"/>
        <cfvo type="max"/>
        <color rgb="FF63C384"/>
      </dataBar>
      <extLst>
        <ext xmlns:x14="http://schemas.microsoft.com/office/spreadsheetml/2009/9/main" uri="{B025F937-C7B1-47D3-B67F-A62EFF666E3E}">
          <x14:id>{DCDC4859-AAEB-46AD-9242-01ED057C7625}</x14:id>
        </ext>
      </extLst>
    </cfRule>
  </conditionalFormatting>
  <conditionalFormatting sqref="C232:E244">
    <cfRule type="dataBar" priority="10">
      <dataBar>
        <cfvo type="min"/>
        <cfvo type="max"/>
        <color rgb="FF638EC6"/>
      </dataBar>
      <extLst>
        <ext xmlns:x14="http://schemas.microsoft.com/office/spreadsheetml/2009/9/main" uri="{B025F937-C7B1-47D3-B67F-A62EFF666E3E}">
          <x14:id>{75A3FE06-02DF-4D52-9433-F29F1B6A8269}</x14:id>
        </ext>
      </extLst>
    </cfRule>
  </conditionalFormatting>
  <conditionalFormatting sqref="C247:E247">
    <cfRule type="dataBar" priority="8">
      <dataBar>
        <cfvo type="min"/>
        <cfvo type="max"/>
        <color rgb="FF63C384"/>
      </dataBar>
      <extLst>
        <ext xmlns:x14="http://schemas.microsoft.com/office/spreadsheetml/2009/9/main" uri="{B025F937-C7B1-47D3-B67F-A62EFF666E3E}">
          <x14:id>{5C49030F-945E-4EBF-9CD3-E644CA9C51B2}</x14:id>
        </ext>
      </extLst>
    </cfRule>
  </conditionalFormatting>
  <conditionalFormatting sqref="C63:F66 C68:F71 C73:F76">
    <cfRule type="dataBar" priority="28">
      <dataBar>
        <cfvo type="min"/>
        <cfvo type="max"/>
        <color rgb="FF63C384"/>
      </dataBar>
      <extLst>
        <ext xmlns:x14="http://schemas.microsoft.com/office/spreadsheetml/2009/9/main" uri="{B025F937-C7B1-47D3-B67F-A62EFF666E3E}">
          <x14:id>{0E6BE9C4-F1EA-4EB6-B911-4FBD944EB8A8}</x14:id>
        </ext>
      </extLst>
    </cfRule>
  </conditionalFormatting>
  <conditionalFormatting sqref="C218:G218">
    <cfRule type="colorScale" priority="1">
      <colorScale>
        <cfvo type="min"/>
        <cfvo type="max"/>
        <color theme="0"/>
        <color theme="4" tint="0.59999389629810485"/>
      </colorScale>
    </cfRule>
  </conditionalFormatting>
  <conditionalFormatting sqref="C52:H57">
    <cfRule type="colorScale" priority="29">
      <colorScale>
        <cfvo type="min"/>
        <cfvo type="max"/>
        <color rgb="FFFCFCFF"/>
        <color rgb="FF63BE7B"/>
      </colorScale>
    </cfRule>
  </conditionalFormatting>
  <conditionalFormatting sqref="C132:H136">
    <cfRule type="colorScale" priority="22">
      <colorScale>
        <cfvo type="min"/>
        <cfvo type="max"/>
        <color rgb="FFFCFCFF"/>
        <color rgb="FF63BE7B"/>
      </colorScale>
    </cfRule>
  </conditionalFormatting>
  <conditionalFormatting sqref="C204:H204">
    <cfRule type="dataBar" priority="15">
      <dataBar>
        <cfvo type="min"/>
        <cfvo type="max"/>
        <color rgb="FF63C384"/>
      </dataBar>
      <extLst>
        <ext xmlns:x14="http://schemas.microsoft.com/office/spreadsheetml/2009/9/main" uri="{B025F937-C7B1-47D3-B67F-A62EFF666E3E}">
          <x14:id>{CA2249A2-662F-4392-B9EA-4B620B24CADC}</x14:id>
        </ext>
      </extLst>
    </cfRule>
  </conditionalFormatting>
  <conditionalFormatting sqref="C205:H210">
    <cfRule type="dataBar" priority="13">
      <dataBar>
        <cfvo type="min"/>
        <cfvo type="max"/>
        <color rgb="FF638EC6"/>
      </dataBar>
      <extLst>
        <ext xmlns:x14="http://schemas.microsoft.com/office/spreadsheetml/2009/9/main" uri="{B025F937-C7B1-47D3-B67F-A62EFF666E3E}">
          <x14:id>{B42F4509-0AA1-4708-AF9D-F1B41FDFA7DC}</x14:id>
        </ext>
      </extLst>
    </cfRule>
  </conditionalFormatting>
  <conditionalFormatting sqref="C214:H215">
    <cfRule type="dataBar" priority="12">
      <dataBar>
        <cfvo type="min"/>
        <cfvo type="max"/>
        <color rgb="FF63C384"/>
      </dataBar>
      <extLst>
        <ext xmlns:x14="http://schemas.microsoft.com/office/spreadsheetml/2009/9/main" uri="{B025F937-C7B1-47D3-B67F-A62EFF666E3E}">
          <x14:id>{C4E7F858-00F9-4FBD-8303-6E1ECA1FDAE8}</x14:id>
        </ext>
      </extLst>
    </cfRule>
  </conditionalFormatting>
  <conditionalFormatting sqref="D176:D190">
    <cfRule type="dataBar" priority="17">
      <dataBar>
        <cfvo type="min"/>
        <cfvo type="max"/>
        <color rgb="FF008AEF"/>
      </dataBar>
      <extLst>
        <ext xmlns:x14="http://schemas.microsoft.com/office/spreadsheetml/2009/9/main" uri="{B025F937-C7B1-47D3-B67F-A62EFF666E3E}">
          <x14:id>{EF41874D-A10D-4BC2-97CE-EADE9B9C97BA}</x14:id>
        </ext>
      </extLst>
    </cfRule>
  </conditionalFormatting>
  <conditionalFormatting sqref="F18:F35">
    <cfRule type="cellIs" dxfId="3" priority="31" operator="between">
      <formula>1</formula>
      <formula>5</formula>
    </cfRule>
  </conditionalFormatting>
  <conditionalFormatting sqref="F174:F191 F222:F224 F193:F201 F212 F203">
    <cfRule type="colorScale" priority="341">
      <colorScale>
        <cfvo type="min"/>
        <cfvo type="max"/>
        <color rgb="FFFCFCFF"/>
        <color rgb="FF63BE7B"/>
      </colorScale>
    </cfRule>
    <cfRule type="colorScale" priority="342">
      <colorScale>
        <cfvo type="min"/>
        <cfvo type="max"/>
        <color rgb="FFFFEF9C"/>
        <color rgb="FF63BE7B"/>
      </colorScale>
    </cfRule>
  </conditionalFormatting>
  <conditionalFormatting sqref="F211:H211">
    <cfRule type="colorScale" priority="2">
      <colorScale>
        <cfvo type="min"/>
        <cfvo type="max"/>
        <color theme="0"/>
        <color theme="4" tint="0.59999389629810485"/>
      </colorScale>
    </cfRule>
  </conditionalFormatting>
  <conditionalFormatting sqref="G174:G191 G222:G224 G193:G201 G212">
    <cfRule type="colorScale" priority="349">
      <colorScale>
        <cfvo type="min"/>
        <cfvo type="max"/>
        <color rgb="FFFCFCFF"/>
        <color rgb="FF63BE7B"/>
      </colorScale>
    </cfRule>
    <cfRule type="colorScale" priority="350">
      <colorScale>
        <cfvo type="min"/>
        <cfvo type="max"/>
        <color rgb="FFFFEF9C"/>
        <color rgb="FF63BE7B"/>
      </colorScale>
    </cfRule>
    <cfRule type="colorScale" priority="351">
      <colorScale>
        <cfvo type="min"/>
        <cfvo type="max"/>
        <color rgb="FFFFEF9C"/>
        <color rgb="FF63BE7B"/>
      </colorScale>
    </cfRule>
  </conditionalFormatting>
  <conditionalFormatting sqref="I52:I57">
    <cfRule type="top10" dxfId="2" priority="339" rank="3"/>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&amp;L&amp;8&amp;K00-049Palgainfo Agentuuri ja tööportaali CVKeskus.ee küsitlused&amp;R&amp;8&amp;K00-049&amp;P</oddFooter>
  </headerFooter>
  <rowBreaks count="4" manualBreakCount="4">
    <brk id="57" max="16383" man="1"/>
    <brk id="98" max="16383" man="1"/>
    <brk id="159" max="16383" man="1"/>
    <brk id="212" max="7"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06A7AC88-1CB1-4B60-8D16-534B1B38FEDF}">
            <x14:dataBar minLength="0" maxLength="100" border="1" negativeBarBorderColorSameAsPositive="0">
              <x14:cfvo type="autoMin"/>
              <x14:cfvo type="autoMax"/>
              <x14:borderColor rgb="FF638EC6"/>
              <x14:negativeFillColor rgb="FFFF0000"/>
              <x14:negativeBorderColor rgb="FFFF0000"/>
              <x14:axisColor rgb="FF000000"/>
            </x14:dataBar>
          </x14:cfRule>
          <xm:sqref>C176:C190</xm:sqref>
        </x14:conditionalFormatting>
        <x14:conditionalFormatting xmlns:xm="http://schemas.microsoft.com/office/excel/2006/main">
          <x14:cfRule type="dataBar" id="{A4DC41AF-BFFB-4326-8740-74C5B7CD6BBB}">
            <x14:dataBar minLength="0" maxLength="100" border="1" negativeBarBorderColorSameAsPositive="0">
              <x14:cfvo type="autoMin"/>
              <x14:cfvo type="autoMax"/>
              <x14:borderColor rgb="FF63C384"/>
              <x14:negativeFillColor rgb="FFFF0000"/>
              <x14:negativeBorderColor rgb="FFFF0000"/>
              <x14:axisColor rgb="FF000000"/>
            </x14:dataBar>
          </x14:cfRule>
          <xm:sqref>C9:E14</xm:sqref>
        </x14:conditionalFormatting>
        <x14:conditionalFormatting xmlns:xm="http://schemas.microsoft.com/office/excel/2006/main">
          <x14:cfRule type="dataBar" id="{6780F826-7D6C-4721-9581-8634CD4A42B2}">
            <x14:dataBar minLength="0" maxLength="100" border="1" negativeBarBorderColorSameAsPositive="0">
              <x14:cfvo type="autoMin"/>
              <x14:cfvo type="autoMax"/>
              <x14:borderColor rgb="FF63C384"/>
              <x14:negativeFillColor rgb="FFFF0000"/>
              <x14:negativeBorderColor rgb="FFFF0000"/>
              <x14:axisColor rgb="FF000000"/>
            </x14:dataBar>
          </x14:cfRule>
          <xm:sqref>C18:E35</xm:sqref>
        </x14:conditionalFormatting>
        <x14:conditionalFormatting xmlns:xm="http://schemas.microsoft.com/office/excel/2006/main">
          <x14:cfRule type="dataBar" id="{85F24C04-B72F-4952-80E0-553AD7880A0F}">
            <x14:dataBar minLength="0" maxLength="100" border="1" negativeBarBorderColorSameAsPositive="0">
              <x14:cfvo type="autoMin"/>
              <x14:cfvo type="autoMax"/>
              <x14:borderColor rgb="FF63C384"/>
              <x14:negativeFillColor rgb="FFFF0000"/>
              <x14:negativeBorderColor rgb="FFFF0000"/>
              <x14:axisColor rgb="FF000000"/>
            </x14:dataBar>
          </x14:cfRule>
          <xm:sqref>C39:E49</xm:sqref>
        </x14:conditionalFormatting>
        <x14:conditionalFormatting xmlns:xm="http://schemas.microsoft.com/office/excel/2006/main">
          <x14:cfRule type="dataBar" id="{510BDC8C-0CD0-462B-AB23-1CDC0FD15D55}">
            <x14:dataBar minLength="0" maxLength="100" border="1" negativeBarBorderColorSameAsPositive="0">
              <x14:cfvo type="autoMin"/>
              <x14:cfvo type="autoMax"/>
              <x14:borderColor rgb="FF63C384"/>
              <x14:negativeFillColor rgb="FFFF0000"/>
              <x14:negativeBorderColor rgb="FFFF0000"/>
              <x14:axisColor rgb="FF000000"/>
            </x14:dataBar>
          </x14:cfRule>
          <xm:sqref>C80:E84</xm:sqref>
        </x14:conditionalFormatting>
        <x14:conditionalFormatting xmlns:xm="http://schemas.microsoft.com/office/excel/2006/main">
          <x14:cfRule type="dataBar" id="{C9921466-A811-40D5-9619-9FC769AD9DDA}">
            <x14:dataBar minLength="0" maxLength="100" border="1" negativeBarBorderColorSameAsPositive="0">
              <x14:cfvo type="autoMin"/>
              <x14:cfvo type="autoMax"/>
              <x14:borderColor rgb="FF63C384"/>
              <x14:negativeFillColor rgb="FFFF0000"/>
              <x14:negativeBorderColor rgb="FFFF0000"/>
              <x14:axisColor rgb="FF000000"/>
            </x14:dataBar>
          </x14:cfRule>
          <xm:sqref>C88:E92</xm:sqref>
        </x14:conditionalFormatting>
        <x14:conditionalFormatting xmlns:xm="http://schemas.microsoft.com/office/excel/2006/main">
          <x14:cfRule type="dataBar" id="{F2320FB8-D7EB-4501-894E-4CC2B20D09BE}">
            <x14:dataBar minLength="0" maxLength="100" border="1" negativeBarBorderColorSameAsPositive="0">
              <x14:cfvo type="autoMin"/>
              <x14:cfvo type="autoMax"/>
              <x14:borderColor rgb="FF63C384"/>
              <x14:negativeFillColor rgb="FFFF0000"/>
              <x14:negativeBorderColor rgb="FFFF0000"/>
              <x14:axisColor rgb="FF000000"/>
            </x14:dataBar>
          </x14:cfRule>
          <xm:sqref>C95:E97</xm:sqref>
        </x14:conditionalFormatting>
        <x14:conditionalFormatting xmlns:xm="http://schemas.microsoft.com/office/excel/2006/main">
          <x14:cfRule type="dataBar" id="{1175643B-EA80-4382-A418-74B90CAE267C}">
            <x14:dataBar minLength="0" maxLength="100" border="1" negativeBarBorderColorSameAsPositive="0">
              <x14:cfvo type="autoMin"/>
              <x14:cfvo type="autoMax"/>
              <x14:borderColor rgb="FF63C384"/>
              <x14:negativeFillColor rgb="FFFF0000"/>
              <x14:negativeBorderColor rgb="FFFF0000"/>
              <x14:axisColor rgb="FF000000"/>
            </x14:dataBar>
          </x14:cfRule>
          <xm:sqref>C101:E113</xm:sqref>
        </x14:conditionalFormatting>
        <x14:conditionalFormatting xmlns:xm="http://schemas.microsoft.com/office/excel/2006/main">
          <x14:cfRule type="dataBar" id="{B3FB3A47-12E1-4248-A749-F63E655B4501}">
            <x14:dataBar minLength="0" maxLength="100" border="1" negativeBarBorderColorSameAsPositive="0">
              <x14:cfvo type="autoMin"/>
              <x14:cfvo type="autoMax"/>
              <x14:borderColor rgb="FF63C384"/>
              <x14:negativeFillColor rgb="FFFF0000"/>
              <x14:negativeBorderColor rgb="FFFF0000"/>
              <x14:axisColor rgb="FF000000"/>
            </x14:dataBar>
          </x14:cfRule>
          <xm:sqref>C118:E128</xm:sqref>
        </x14:conditionalFormatting>
        <x14:conditionalFormatting xmlns:xm="http://schemas.microsoft.com/office/excel/2006/main">
          <x14:cfRule type="dataBar" id="{93CF5924-066C-4891-A38F-016B3E4580BA}">
            <x14:dataBar minLength="0" maxLength="100" border="1" negativeBarBorderColorSameAsPositive="0">
              <x14:cfvo type="autoMin"/>
              <x14:cfvo type="autoMax"/>
              <x14:borderColor rgb="FF63C384"/>
              <x14:negativeFillColor rgb="FFFF0000"/>
              <x14:negativeBorderColor rgb="FFFF0000"/>
              <x14:axisColor rgb="FF000000"/>
            </x14:dataBar>
          </x14:cfRule>
          <xm:sqref>C140:E145</xm:sqref>
        </x14:conditionalFormatting>
        <x14:conditionalFormatting xmlns:xm="http://schemas.microsoft.com/office/excel/2006/main">
          <x14:cfRule type="dataBar" id="{432C6A3A-CA57-4F11-AFC6-6918BCD0741E}">
            <x14:dataBar minLength="0" maxLength="100" border="1" negativeBarBorderColorSameAsPositive="0">
              <x14:cfvo type="autoMin"/>
              <x14:cfvo type="autoMax"/>
              <x14:borderColor rgb="FF63C384"/>
              <x14:negativeFillColor rgb="FFFF0000"/>
              <x14:negativeBorderColor rgb="FFFF0000"/>
              <x14:axisColor rgb="FF000000"/>
            </x14:dataBar>
          </x14:cfRule>
          <xm:sqref>C149:E158</xm:sqref>
        </x14:conditionalFormatting>
        <x14:conditionalFormatting xmlns:xm="http://schemas.microsoft.com/office/excel/2006/main">
          <x14:cfRule type="dataBar" id="{FF2091A9-3300-4F63-B79D-A27D195F0E85}">
            <x14:dataBar minLength="0" maxLength="100" border="1" negativeBarBorderColorSameAsPositive="0">
              <x14:cfvo type="autoMin"/>
              <x14:cfvo type="autoMax"/>
              <x14:borderColor rgb="FF63C384"/>
              <x14:negativeFillColor rgb="FFFF0000"/>
              <x14:negativeBorderColor rgb="FFFF0000"/>
              <x14:axisColor rgb="FF000000"/>
            </x14:dataBar>
          </x14:cfRule>
          <xm:sqref>C166:E166</xm:sqref>
        </x14:conditionalFormatting>
        <x14:conditionalFormatting xmlns:xm="http://schemas.microsoft.com/office/excel/2006/main">
          <x14:cfRule type="dataBar" id="{AE16B498-EC23-4D1A-8AA9-18CE5C1908E6}">
            <x14:dataBar minLength="0" maxLength="100" border="1" negativeBarBorderColorSameAsPositive="0">
              <x14:cfvo type="autoMin"/>
              <x14:cfvo type="autoMax"/>
              <x14:borderColor rgb="FF63C384"/>
              <x14:negativeFillColor rgb="FFFF0000"/>
              <x14:negativeBorderColor rgb="FFFF0000"/>
              <x14:axisColor rgb="FF000000"/>
            </x14:dataBar>
          </x14:cfRule>
          <xm:sqref>C193:E193</xm:sqref>
        </x14:conditionalFormatting>
        <x14:conditionalFormatting xmlns:xm="http://schemas.microsoft.com/office/excel/2006/main">
          <x14:cfRule type="dataBar" id="{0E24AE33-5BD4-4BDC-875C-43E1C364F5C2}">
            <x14:dataBar minLength="0" maxLength="100" border="1" negativeBarBorderColorSameAsPositive="0">
              <x14:cfvo type="autoMin"/>
              <x14:cfvo type="autoMax"/>
              <x14:borderColor rgb="FF638EC6"/>
              <x14:negativeFillColor rgb="FFFF0000"/>
              <x14:negativeBorderColor rgb="FFFF0000"/>
              <x14:axisColor rgb="FF000000"/>
            </x14:dataBar>
          </x14:cfRule>
          <xm:sqref>C194:E199</xm:sqref>
        </x14:conditionalFormatting>
        <x14:conditionalFormatting xmlns:xm="http://schemas.microsoft.com/office/excel/2006/main">
          <x14:cfRule type="dataBar" id="{867DAF77-7BC1-49BA-B67B-215996A8FE8C}">
            <x14:dataBar minLength="0" maxLength="100" border="1" negativeBarBorderColorSameAsPositive="0">
              <x14:cfvo type="autoMin"/>
              <x14:cfvo type="autoMax"/>
              <x14:borderColor rgb="FF63C384"/>
              <x14:negativeFillColor rgb="FFFF0000"/>
              <x14:negativeBorderColor rgb="FFFF0000"/>
              <x14:axisColor rgb="FF000000"/>
            </x14:dataBar>
          </x14:cfRule>
          <xm:sqref>C226:E226</xm:sqref>
        </x14:conditionalFormatting>
        <x14:conditionalFormatting xmlns:xm="http://schemas.microsoft.com/office/excel/2006/main">
          <x14:cfRule type="dataBar" id="{DCDC4859-AAEB-46AD-9242-01ED057C7625}">
            <x14:dataBar minLength="0" maxLength="100" border="1" negativeBarBorderColorSameAsPositive="0">
              <x14:cfvo type="autoMin"/>
              <x14:cfvo type="autoMax"/>
              <x14:borderColor rgb="FF63C384"/>
              <x14:negativeFillColor rgb="FFFF0000"/>
              <x14:negativeBorderColor rgb="FFFF0000"/>
              <x14:axisColor rgb="FF000000"/>
            </x14:dataBar>
          </x14:cfRule>
          <xm:sqref>C231:E231</xm:sqref>
        </x14:conditionalFormatting>
        <x14:conditionalFormatting xmlns:xm="http://schemas.microsoft.com/office/excel/2006/main">
          <x14:cfRule type="dataBar" id="{75A3FE06-02DF-4D52-9433-F29F1B6A8269}">
            <x14:dataBar minLength="0" maxLength="100" border="1" negativeBarBorderColorSameAsPositive="0">
              <x14:cfvo type="autoMin"/>
              <x14:cfvo type="autoMax"/>
              <x14:borderColor rgb="FF638EC6"/>
              <x14:negativeFillColor rgb="FFFF0000"/>
              <x14:negativeBorderColor rgb="FFFF0000"/>
              <x14:axisColor rgb="FF000000"/>
            </x14:dataBar>
          </x14:cfRule>
          <xm:sqref>C232:E244</xm:sqref>
        </x14:conditionalFormatting>
        <x14:conditionalFormatting xmlns:xm="http://schemas.microsoft.com/office/excel/2006/main">
          <x14:cfRule type="dataBar" id="{5C49030F-945E-4EBF-9CD3-E644CA9C51B2}">
            <x14:dataBar minLength="0" maxLength="100" border="1" negativeBarBorderColorSameAsPositive="0">
              <x14:cfvo type="autoMin"/>
              <x14:cfvo type="autoMax"/>
              <x14:borderColor rgb="FF63C384"/>
              <x14:negativeFillColor rgb="FFFF0000"/>
              <x14:negativeBorderColor rgb="FFFF0000"/>
              <x14:axisColor rgb="FF000000"/>
            </x14:dataBar>
          </x14:cfRule>
          <xm:sqref>C247:E247</xm:sqref>
        </x14:conditionalFormatting>
        <x14:conditionalFormatting xmlns:xm="http://schemas.microsoft.com/office/excel/2006/main">
          <x14:cfRule type="dataBar" id="{0E6BE9C4-F1EA-4EB6-B911-4FBD944EB8A8}">
            <x14:dataBar minLength="0" maxLength="100" border="1" negativeBarBorderColorSameAsPositive="0">
              <x14:cfvo type="autoMin"/>
              <x14:cfvo type="autoMax"/>
              <x14:borderColor rgb="FF63C384"/>
              <x14:negativeFillColor rgb="FFFF0000"/>
              <x14:negativeBorderColor rgb="FFFF0000"/>
              <x14:axisColor rgb="FF000000"/>
            </x14:dataBar>
          </x14:cfRule>
          <xm:sqref>C63:F66 C68:F71 C73:F76</xm:sqref>
        </x14:conditionalFormatting>
        <x14:conditionalFormatting xmlns:xm="http://schemas.microsoft.com/office/excel/2006/main">
          <x14:cfRule type="dataBar" id="{CA2249A2-662F-4392-B9EA-4B620B24CADC}">
            <x14:dataBar minLength="0" maxLength="100" border="1" negativeBarBorderColorSameAsPositive="0">
              <x14:cfvo type="autoMin"/>
              <x14:cfvo type="autoMax"/>
              <x14:borderColor rgb="FF63C384"/>
              <x14:negativeFillColor rgb="FFFF0000"/>
              <x14:negativeBorderColor rgb="FFFF0000"/>
              <x14:axisColor rgb="FF000000"/>
            </x14:dataBar>
          </x14:cfRule>
          <xm:sqref>C204:H204</xm:sqref>
        </x14:conditionalFormatting>
        <x14:conditionalFormatting xmlns:xm="http://schemas.microsoft.com/office/excel/2006/main">
          <x14:cfRule type="dataBar" id="{B42F4509-0AA1-4708-AF9D-F1B41FDFA7DC}">
            <x14:dataBar minLength="0" maxLength="100" border="1" negativeBarBorderColorSameAsPositive="0">
              <x14:cfvo type="autoMin"/>
              <x14:cfvo type="autoMax"/>
              <x14:borderColor rgb="FF638EC6"/>
              <x14:negativeFillColor rgb="FFFF0000"/>
              <x14:negativeBorderColor rgb="FFFF0000"/>
              <x14:axisColor rgb="FF000000"/>
            </x14:dataBar>
          </x14:cfRule>
          <xm:sqref>C205:H210</xm:sqref>
        </x14:conditionalFormatting>
        <x14:conditionalFormatting xmlns:xm="http://schemas.microsoft.com/office/excel/2006/main">
          <x14:cfRule type="dataBar" id="{C4E7F858-00F9-4FBD-8303-6E1ECA1FDAE8}">
            <x14:dataBar minLength="0" maxLength="100" border="1" negativeBarBorderColorSameAsPositive="0">
              <x14:cfvo type="autoMin"/>
              <x14:cfvo type="autoMax"/>
              <x14:borderColor rgb="FF63C384"/>
              <x14:negativeFillColor rgb="FFFF0000"/>
              <x14:negativeBorderColor rgb="FFFF0000"/>
              <x14:axisColor rgb="FF000000"/>
            </x14:dataBar>
          </x14:cfRule>
          <xm:sqref>C214:H215</xm:sqref>
        </x14:conditionalFormatting>
        <x14:conditionalFormatting xmlns:xm="http://schemas.microsoft.com/office/excel/2006/main">
          <x14:cfRule type="dataBar" id="{EF41874D-A10D-4BC2-97CE-EADE9B9C97BA}">
            <x14:dataBar minLength="0" maxLength="100" border="1" negativeBarBorderColorSameAsPositive="0">
              <x14:cfvo type="autoMin"/>
              <x14:cfvo type="autoMax"/>
              <x14:borderColor rgb="FF008AEF"/>
              <x14:negativeFillColor rgb="FFFF0000"/>
              <x14:negativeBorderColor rgb="FFFF0000"/>
              <x14:axisColor rgb="FF000000"/>
            </x14:dataBar>
          </x14:cfRule>
          <xm:sqref>D176:D190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7716A-11AF-4E5D-93CA-7492EF8B09FA}">
  <sheetPr>
    <tabColor theme="8" tint="-0.249977111117893"/>
  </sheetPr>
  <dimension ref="A1:AU184"/>
  <sheetViews>
    <sheetView showGridLines="0" zoomScaleNormal="100" zoomScaleSheetLayoutView="110" workbookViewId="0">
      <selection activeCell="B3" sqref="B3:G3"/>
    </sheetView>
  </sheetViews>
  <sheetFormatPr defaultRowHeight="12.75" x14ac:dyDescent="0.2"/>
  <cols>
    <col min="1" max="1" width="2.875" style="4" customWidth="1"/>
    <col min="2" max="2" width="38.875" style="4" customWidth="1"/>
    <col min="3" max="22" width="9.875" style="4" customWidth="1"/>
    <col min="23" max="16384" width="9" style="4"/>
  </cols>
  <sheetData>
    <row r="1" spans="1:47" ht="27.75" customHeight="1" thickBot="1" x14ac:dyDescent="0.25">
      <c r="A1" s="128"/>
      <c r="B1" s="93" t="s">
        <v>0</v>
      </c>
      <c r="C1" s="93"/>
      <c r="D1" s="93"/>
      <c r="E1" s="93"/>
      <c r="F1" s="1"/>
      <c r="G1" s="1"/>
      <c r="H1" s="1"/>
      <c r="I1" s="1"/>
      <c r="J1" s="3"/>
      <c r="K1" s="3"/>
      <c r="L1" s="3"/>
      <c r="N1" s="3"/>
      <c r="O1" s="3"/>
      <c r="AU1" s="3"/>
    </row>
    <row r="2" spans="1:47" ht="13.5" customHeight="1" thickTop="1" x14ac:dyDescent="0.2">
      <c r="A2" s="3"/>
      <c r="B2" s="3"/>
      <c r="C2" s="3"/>
      <c r="D2" s="3"/>
      <c r="E2" s="3"/>
      <c r="F2" s="3"/>
      <c r="G2" s="1"/>
      <c r="H2" s="1"/>
      <c r="I2" s="1"/>
      <c r="J2" s="3"/>
      <c r="K2" s="3"/>
      <c r="L2" s="3"/>
      <c r="N2" s="3"/>
      <c r="O2" s="3"/>
      <c r="AU2" s="3"/>
    </row>
    <row r="3" spans="1:47" ht="45.75" customHeight="1" x14ac:dyDescent="0.2">
      <c r="A3" s="128"/>
      <c r="B3" s="369" t="s">
        <v>776</v>
      </c>
      <c r="C3" s="369"/>
      <c r="D3" s="369"/>
      <c r="E3" s="369"/>
      <c r="F3" s="369"/>
      <c r="G3" s="369"/>
      <c r="H3" s="1"/>
      <c r="I3" s="1"/>
      <c r="J3" s="3"/>
      <c r="K3" s="3"/>
      <c r="L3" s="3"/>
      <c r="N3" s="3"/>
      <c r="O3" s="3"/>
      <c r="AU3" s="3"/>
    </row>
    <row r="4" spans="1:47" ht="22.5" customHeight="1" x14ac:dyDescent="0.2">
      <c r="B4" s="379" t="s">
        <v>716</v>
      </c>
      <c r="C4" s="379"/>
      <c r="D4" s="379"/>
      <c r="E4" s="379"/>
      <c r="F4" s="379"/>
      <c r="G4"/>
      <c r="H4" s="1"/>
      <c r="I4" s="1"/>
      <c r="J4" s="3"/>
      <c r="K4" s="3"/>
      <c r="L4" s="3"/>
      <c r="N4" s="3"/>
      <c r="O4" s="3"/>
      <c r="AU4" s="3"/>
    </row>
    <row r="5" spans="1:47" s="3" customFormat="1" ht="45.75" customHeight="1" x14ac:dyDescent="0.2">
      <c r="A5" s="1"/>
      <c r="B5" s="368" t="s">
        <v>773</v>
      </c>
      <c r="C5" s="368"/>
      <c r="D5" s="368"/>
      <c r="E5" s="368"/>
      <c r="F5" s="368"/>
      <c r="G5" s="368"/>
      <c r="H5" s="368"/>
      <c r="I5" s="1"/>
      <c r="M5" s="4"/>
    </row>
    <row r="6" spans="1:47" s="2" customFormat="1" ht="30" customHeight="1" x14ac:dyDescent="0.2">
      <c r="B6" s="388" t="s">
        <v>782</v>
      </c>
      <c r="C6" s="388"/>
      <c r="D6" s="388"/>
      <c r="E6" s="388"/>
      <c r="F6" s="388"/>
      <c r="G6" s="388"/>
      <c r="H6" s="388"/>
      <c r="I6" s="1"/>
      <c r="J6" s="1"/>
      <c r="K6" s="1"/>
      <c r="L6" s="1"/>
      <c r="N6" s="1"/>
      <c r="O6" s="1"/>
      <c r="AU6" s="1"/>
    </row>
    <row r="7" spans="1:47" s="201" customFormat="1" ht="8.25" customHeight="1" x14ac:dyDescent="0.2"/>
    <row r="8" spans="1:47" s="3" customFormat="1" ht="38.25" x14ac:dyDescent="0.2">
      <c r="B8" s="137" t="s">
        <v>771</v>
      </c>
      <c r="C8" s="10" t="s">
        <v>11</v>
      </c>
      <c r="D8" s="6" t="s">
        <v>12</v>
      </c>
      <c r="E8" s="6" t="s">
        <v>13</v>
      </c>
      <c r="F8" s="1"/>
      <c r="G8" s="1"/>
      <c r="H8" s="1"/>
      <c r="L8" s="4"/>
    </row>
    <row r="9" spans="1:47" s="3" customFormat="1" x14ac:dyDescent="0.2">
      <c r="B9" s="134" t="s">
        <v>273</v>
      </c>
      <c r="C9" s="32">
        <v>0.79003558718861211</v>
      </c>
      <c r="D9" s="13">
        <v>0.78716216216216217</v>
      </c>
      <c r="E9" s="32">
        <v>0.77002583979328165</v>
      </c>
      <c r="F9" s="1"/>
      <c r="G9" s="1"/>
      <c r="H9" s="1"/>
      <c r="L9" s="4"/>
    </row>
    <row r="10" spans="1:47" s="3" customFormat="1" x14ac:dyDescent="0.2">
      <c r="B10" s="135" t="s">
        <v>274</v>
      </c>
      <c r="C10" s="32">
        <v>0.19217081850533807</v>
      </c>
      <c r="D10" s="13">
        <v>0.19594594594594594</v>
      </c>
      <c r="E10" s="32">
        <v>0.20155038759689922</v>
      </c>
      <c r="F10" s="1"/>
      <c r="G10" s="1"/>
      <c r="H10" s="1"/>
      <c r="L10" s="4"/>
    </row>
    <row r="11" spans="1:47" s="3" customFormat="1" x14ac:dyDescent="0.2">
      <c r="B11" s="135" t="s">
        <v>18</v>
      </c>
      <c r="C11" s="32">
        <v>0.01</v>
      </c>
      <c r="D11" s="13">
        <v>0.01</v>
      </c>
      <c r="E11" s="32">
        <v>2.8423772609819122E-2</v>
      </c>
      <c r="F11" s="1"/>
      <c r="G11" s="1"/>
      <c r="K11" s="4"/>
    </row>
    <row r="12" spans="1:47" x14ac:dyDescent="0.2">
      <c r="B12" s="1"/>
      <c r="C12" s="1"/>
      <c r="D12" s="1"/>
      <c r="E12" s="1"/>
      <c r="F12" s="1"/>
      <c r="G12" s="1"/>
      <c r="H12" s="3"/>
      <c r="I12" s="3"/>
      <c r="J12" s="3"/>
      <c r="L12" s="3"/>
      <c r="M12" s="3"/>
      <c r="AS12" s="3"/>
    </row>
    <row r="13" spans="1:47" ht="25.5" x14ac:dyDescent="0.2">
      <c r="B13" s="19" t="s">
        <v>275</v>
      </c>
      <c r="C13" s="10" t="s">
        <v>11</v>
      </c>
      <c r="D13" s="6" t="s">
        <v>12</v>
      </c>
      <c r="E13" s="6" t="s">
        <v>13</v>
      </c>
      <c r="F13" s="21"/>
      <c r="G13" s="21"/>
      <c r="H13" s="21"/>
      <c r="I13" s="22"/>
      <c r="J13" s="22"/>
      <c r="K13" s="22"/>
      <c r="L13" s="21"/>
    </row>
    <row r="14" spans="1:47" x14ac:dyDescent="0.2">
      <c r="B14" s="135" t="s">
        <v>21</v>
      </c>
      <c r="C14" s="32">
        <v>0.6853932584269663</v>
      </c>
      <c r="D14" s="32">
        <v>0.61842105263157898</v>
      </c>
      <c r="E14" s="32">
        <v>0.6</v>
      </c>
      <c r="F14" s="26"/>
      <c r="G14" s="26"/>
      <c r="H14" s="26"/>
      <c r="I14" s="27"/>
      <c r="J14" s="27"/>
      <c r="K14" s="22"/>
      <c r="L14" s="21"/>
    </row>
    <row r="15" spans="1:47" x14ac:dyDescent="0.2">
      <c r="B15" s="135" t="s">
        <v>22</v>
      </c>
      <c r="C15" s="32">
        <v>0.78947368421052633</v>
      </c>
      <c r="D15" s="32">
        <v>0.75555555555555554</v>
      </c>
      <c r="E15" s="32">
        <v>0.74528301886792447</v>
      </c>
      <c r="F15" s="26"/>
      <c r="G15" s="26"/>
      <c r="H15" s="26"/>
      <c r="I15" s="27"/>
      <c r="J15" s="27"/>
      <c r="K15" s="22"/>
      <c r="L15" s="21"/>
    </row>
    <row r="16" spans="1:47" x14ac:dyDescent="0.2">
      <c r="B16" s="135" t="s">
        <v>23</v>
      </c>
      <c r="C16" s="32">
        <v>0.85365853658536583</v>
      </c>
      <c r="D16" s="32">
        <v>0.81818181818181823</v>
      </c>
      <c r="E16" s="32">
        <v>0.85106382978723405</v>
      </c>
      <c r="F16" s="26"/>
      <c r="G16" s="26"/>
      <c r="H16" s="26"/>
      <c r="I16" s="27"/>
      <c r="J16" s="27"/>
      <c r="K16" s="22"/>
      <c r="L16" s="21"/>
    </row>
    <row r="17" spans="2:47" x14ac:dyDescent="0.2">
      <c r="B17" s="135" t="s">
        <v>24</v>
      </c>
      <c r="C17" s="32">
        <v>0.88636363636363635</v>
      </c>
      <c r="D17" s="32">
        <v>0.92682926829268297</v>
      </c>
      <c r="E17" s="32">
        <v>0.94117647058823528</v>
      </c>
      <c r="F17" s="26"/>
      <c r="G17" s="26"/>
      <c r="H17" s="26"/>
      <c r="I17" s="27"/>
      <c r="J17" s="27"/>
      <c r="K17" s="22"/>
      <c r="L17" s="21"/>
    </row>
    <row r="18" spans="2:47" x14ac:dyDescent="0.2">
      <c r="B18" s="135" t="s">
        <v>25</v>
      </c>
      <c r="C18" s="32">
        <v>0.9</v>
      </c>
      <c r="D18" s="32">
        <v>0.97674418604651159</v>
      </c>
      <c r="E18" s="32">
        <v>0.92452830188679247</v>
      </c>
      <c r="F18" s="26"/>
      <c r="G18" s="26"/>
      <c r="H18" s="26"/>
      <c r="I18" s="27"/>
      <c r="J18" s="27"/>
      <c r="K18" s="22"/>
      <c r="L18" s="21"/>
    </row>
    <row r="19" spans="2:47" x14ac:dyDescent="0.2">
      <c r="B19" s="25"/>
      <c r="C19" s="25"/>
      <c r="D19" s="25"/>
      <c r="E19" s="25"/>
      <c r="F19" s="26"/>
      <c r="G19" s="26"/>
      <c r="H19" s="26"/>
      <c r="I19" s="27"/>
      <c r="J19" s="22"/>
      <c r="K19" s="22"/>
      <c r="L19" s="21"/>
      <c r="M19" s="22"/>
      <c r="N19" s="22"/>
      <c r="O19" s="22"/>
      <c r="P19" s="22"/>
      <c r="Q19" s="22"/>
      <c r="R19" s="22"/>
      <c r="S19" s="22"/>
      <c r="AT19" s="22"/>
    </row>
    <row r="20" spans="2:47" ht="25.5" x14ac:dyDescent="0.2">
      <c r="B20" s="19" t="s">
        <v>276</v>
      </c>
      <c r="C20" s="10" t="s">
        <v>11</v>
      </c>
      <c r="D20" s="6" t="s">
        <v>12</v>
      </c>
      <c r="E20" s="6" t="s">
        <v>13</v>
      </c>
      <c r="F20" s="21"/>
      <c r="G20" s="21"/>
      <c r="H20" s="21"/>
      <c r="I20" s="22"/>
      <c r="J20" s="22"/>
      <c r="K20" s="22"/>
      <c r="L20" s="21"/>
      <c r="M20" s="22"/>
      <c r="N20" s="22"/>
      <c r="O20" s="22"/>
      <c r="P20" s="22"/>
      <c r="AT20" s="22"/>
    </row>
    <row r="21" spans="2:47" x14ac:dyDescent="0.2">
      <c r="B21" s="135" t="s">
        <v>38</v>
      </c>
      <c r="C21" s="32">
        <v>0.75</v>
      </c>
      <c r="D21" s="32">
        <v>0.72413793103448276</v>
      </c>
      <c r="E21" s="32">
        <v>0.67123287671232879</v>
      </c>
      <c r="F21" s="21"/>
      <c r="G21" s="21"/>
      <c r="H21" s="21"/>
      <c r="I21" s="27"/>
      <c r="J21" s="27"/>
      <c r="K21" s="22"/>
      <c r="L21" s="21"/>
      <c r="M21" s="22"/>
      <c r="N21" s="22"/>
      <c r="O21" s="22"/>
      <c r="P21" s="22"/>
      <c r="AT21" s="22"/>
    </row>
    <row r="22" spans="2:47" x14ac:dyDescent="0.2">
      <c r="B22" s="135" t="s">
        <v>39</v>
      </c>
      <c r="C22" s="32">
        <v>0.8</v>
      </c>
      <c r="D22" s="32">
        <v>0.80645161290322576</v>
      </c>
      <c r="E22" s="32">
        <v>0.81690140845070425</v>
      </c>
      <c r="F22" s="21"/>
      <c r="G22" s="21"/>
      <c r="H22" s="26"/>
      <c r="I22" s="27"/>
      <c r="J22" s="27"/>
      <c r="K22" s="22"/>
      <c r="L22" s="21"/>
      <c r="M22" s="22"/>
      <c r="N22" s="22"/>
      <c r="O22" s="22"/>
      <c r="P22" s="22"/>
      <c r="AT22" s="22"/>
    </row>
    <row r="23" spans="2:47" x14ac:dyDescent="0.2">
      <c r="B23" s="135" t="s">
        <v>40</v>
      </c>
      <c r="C23" s="32">
        <v>0.87301587301587302</v>
      </c>
      <c r="D23" s="32">
        <v>0.890625</v>
      </c>
      <c r="E23" s="32">
        <v>0.81690140845070425</v>
      </c>
      <c r="F23" s="21"/>
      <c r="G23" s="21"/>
      <c r="H23" s="26"/>
      <c r="I23" s="27"/>
      <c r="J23" s="27"/>
      <c r="K23" s="22"/>
      <c r="L23" s="21"/>
      <c r="M23" s="22"/>
      <c r="N23" s="22"/>
      <c r="O23" s="22"/>
      <c r="P23" s="22"/>
      <c r="AT23" s="22"/>
    </row>
    <row r="24" spans="2:47" x14ac:dyDescent="0.2">
      <c r="B24" s="25"/>
      <c r="C24" s="25"/>
      <c r="D24" s="25"/>
      <c r="E24" s="25"/>
      <c r="F24" s="21"/>
      <c r="G24" s="21"/>
      <c r="H24" s="21"/>
      <c r="I24" s="21"/>
      <c r="J24" s="22"/>
      <c r="K24" s="27"/>
      <c r="L24" s="27"/>
      <c r="M24" s="26"/>
      <c r="N24" s="27"/>
      <c r="O24" s="22"/>
      <c r="P24" s="22"/>
      <c r="Q24" s="22"/>
      <c r="R24" s="22"/>
      <c r="S24" s="22"/>
      <c r="T24" s="22"/>
      <c r="AU24" s="22"/>
    </row>
    <row r="25" spans="2:47" ht="45.75" customHeight="1" x14ac:dyDescent="0.2">
      <c r="B25" s="428" t="s">
        <v>783</v>
      </c>
      <c r="C25" s="428"/>
      <c r="D25" s="428"/>
      <c r="E25" s="428"/>
      <c r="F25" s="428"/>
      <c r="G25" s="428"/>
      <c r="H25" s="428"/>
      <c r="I25" s="21"/>
      <c r="J25" s="22"/>
      <c r="K25" s="27"/>
      <c r="L25" s="27"/>
      <c r="M25" s="26"/>
      <c r="N25" s="27"/>
      <c r="O25" s="22"/>
      <c r="P25" s="22"/>
      <c r="Q25" s="22"/>
      <c r="R25" s="22"/>
      <c r="S25" s="22"/>
      <c r="T25" s="22"/>
      <c r="AU25" s="22"/>
    </row>
    <row r="26" spans="2:47" s="2" customFormat="1" ht="22.5" customHeight="1" x14ac:dyDescent="0.2">
      <c r="B26" s="388" t="s">
        <v>784</v>
      </c>
      <c r="C26" s="388"/>
      <c r="D26" s="388"/>
      <c r="E26" s="388"/>
      <c r="F26" s="388"/>
      <c r="G26" s="388"/>
      <c r="H26" s="388"/>
      <c r="I26" s="1"/>
      <c r="J26" s="1"/>
      <c r="K26" s="1"/>
      <c r="L26" s="1"/>
      <c r="N26" s="1"/>
      <c r="O26" s="1"/>
      <c r="AU26" s="1"/>
    </row>
    <row r="27" spans="2:47" s="3" customFormat="1" ht="25.5" customHeight="1" x14ac:dyDescent="0.2">
      <c r="B27" s="391" t="s">
        <v>320</v>
      </c>
      <c r="C27" s="427"/>
      <c r="D27" s="427"/>
      <c r="E27" s="392"/>
      <c r="F27" s="10" t="s">
        <v>11</v>
      </c>
      <c r="G27" s="6" t="s">
        <v>12</v>
      </c>
      <c r="H27" s="6" t="s">
        <v>13</v>
      </c>
      <c r="I27" s="2"/>
      <c r="J27" s="2"/>
      <c r="M27" s="4"/>
    </row>
    <row r="28" spans="2:47" s="3" customFormat="1" ht="12.75" customHeight="1" x14ac:dyDescent="0.2">
      <c r="B28" s="423" t="s">
        <v>321</v>
      </c>
      <c r="C28" s="424"/>
      <c r="D28" s="424"/>
      <c r="E28" s="425"/>
      <c r="F28" s="32">
        <v>0.59459459459459463</v>
      </c>
      <c r="G28" s="32">
        <v>0.45064377682403434</v>
      </c>
      <c r="H28" s="24">
        <v>0.49328859060402686</v>
      </c>
      <c r="I28" s="1"/>
      <c r="M28" s="4"/>
    </row>
    <row r="29" spans="2:47" s="3" customFormat="1" x14ac:dyDescent="0.2">
      <c r="B29" s="426" t="s">
        <v>322</v>
      </c>
      <c r="C29" s="426"/>
      <c r="D29" s="426"/>
      <c r="E29" s="426"/>
      <c r="F29" s="32">
        <v>0.31531531531531531</v>
      </c>
      <c r="G29" s="32">
        <v>0.40772532188841204</v>
      </c>
      <c r="H29" s="24">
        <v>0.37919463087248323</v>
      </c>
      <c r="I29" s="1"/>
      <c r="M29" s="4"/>
    </row>
    <row r="30" spans="2:47" s="3" customFormat="1" x14ac:dyDescent="0.2">
      <c r="B30" s="426" t="s">
        <v>323</v>
      </c>
      <c r="C30" s="426"/>
      <c r="D30" s="426"/>
      <c r="E30" s="426"/>
      <c r="F30" s="32">
        <v>0.38738738738738737</v>
      </c>
      <c r="G30" s="32">
        <v>0.45922746781115881</v>
      </c>
      <c r="H30" s="24">
        <v>0.44966442953020136</v>
      </c>
      <c r="I30" s="1"/>
      <c r="M30" s="4"/>
    </row>
    <row r="31" spans="2:47" s="3" customFormat="1" x14ac:dyDescent="0.2">
      <c r="B31" s="426" t="s">
        <v>324</v>
      </c>
      <c r="C31" s="426"/>
      <c r="D31" s="426"/>
      <c r="E31" s="426"/>
      <c r="F31" s="32">
        <v>8.1081081081081086E-2</v>
      </c>
      <c r="G31" s="32">
        <v>5.5793991416309016E-2</v>
      </c>
      <c r="H31" s="13">
        <v>5.7046979865771813E-2</v>
      </c>
      <c r="I31" s="1"/>
      <c r="M31" s="4"/>
    </row>
    <row r="32" spans="2:47" s="3" customFormat="1" x14ac:dyDescent="0.2">
      <c r="B32" s="426" t="s">
        <v>325</v>
      </c>
      <c r="C32" s="426"/>
      <c r="D32" s="426"/>
      <c r="E32" s="426"/>
      <c r="F32" s="32">
        <v>1.3513513513513514E-2</v>
      </c>
      <c r="G32" s="32">
        <v>3.0042918454935622E-2</v>
      </c>
      <c r="H32" s="13">
        <v>3.0201342281879196E-2</v>
      </c>
      <c r="I32" s="1"/>
      <c r="M32" s="4"/>
    </row>
    <row r="33" spans="2:47" x14ac:dyDescent="0.2">
      <c r="B33" s="1"/>
      <c r="C33" s="1"/>
      <c r="D33" s="1"/>
      <c r="E33" s="2"/>
      <c r="F33" s="1"/>
      <c r="G33" s="1"/>
      <c r="H33" s="1"/>
      <c r="I33" s="1"/>
      <c r="J33" s="3"/>
      <c r="K33" s="3"/>
      <c r="L33" s="3"/>
      <c r="N33" s="3"/>
      <c r="O33" s="3"/>
      <c r="AU33" s="3"/>
    </row>
    <row r="34" spans="2:47" ht="34.5" customHeight="1" x14ac:dyDescent="0.35">
      <c r="B34" s="414" t="s">
        <v>793</v>
      </c>
      <c r="C34" s="414"/>
      <c r="D34" s="414"/>
      <c r="E34" s="414"/>
      <c r="F34" s="414"/>
      <c r="G34" s="414"/>
      <c r="H34" s="414"/>
      <c r="I34" s="21"/>
      <c r="J34" s="22"/>
      <c r="K34" s="27"/>
      <c r="L34" s="27"/>
      <c r="M34" s="26"/>
      <c r="N34" s="27"/>
      <c r="O34" s="22"/>
      <c r="P34" s="22"/>
      <c r="Q34" s="22"/>
      <c r="R34" s="22"/>
      <c r="S34" s="22"/>
      <c r="T34" s="22"/>
      <c r="AU34" s="22"/>
    </row>
    <row r="35" spans="2:47" s="2" customFormat="1" ht="33" customHeight="1" x14ac:dyDescent="0.2">
      <c r="B35" s="388" t="s">
        <v>794</v>
      </c>
      <c r="C35" s="388"/>
      <c r="D35" s="388"/>
      <c r="E35" s="388"/>
      <c r="F35" s="388"/>
      <c r="G35" s="388"/>
      <c r="H35" s="388"/>
      <c r="I35" s="1"/>
      <c r="J35" s="1"/>
      <c r="K35" s="1"/>
      <c r="L35" s="1"/>
      <c r="N35" s="1"/>
      <c r="O35" s="1"/>
      <c r="AU35" s="1"/>
    </row>
    <row r="36" spans="2:47" ht="26.25" customHeight="1" x14ac:dyDescent="0.2">
      <c r="B36" s="415" t="s">
        <v>785</v>
      </c>
      <c r="C36" s="385"/>
      <c r="D36" s="385"/>
      <c r="E36" s="385"/>
      <c r="F36" s="385"/>
      <c r="G36" s="385"/>
      <c r="H36" s="385"/>
      <c r="I36" s="1"/>
      <c r="J36" s="3"/>
      <c r="K36" s="3"/>
      <c r="L36" s="3"/>
      <c r="N36" s="3"/>
      <c r="O36" s="3"/>
      <c r="AU36" s="3"/>
    </row>
    <row r="37" spans="2:47" s="3" customFormat="1" x14ac:dyDescent="0.2">
      <c r="B37" s="218" t="s">
        <v>685</v>
      </c>
      <c r="C37" s="10" t="s">
        <v>11</v>
      </c>
      <c r="D37" s="6" t="s">
        <v>12</v>
      </c>
      <c r="E37" s="6" t="s">
        <v>13</v>
      </c>
      <c r="F37" s="10" t="s">
        <v>11</v>
      </c>
      <c r="G37" s="6" t="s">
        <v>12</v>
      </c>
      <c r="H37" s="6" t="s">
        <v>13</v>
      </c>
    </row>
    <row r="38" spans="2:47" s="3" customFormat="1" ht="12.75" customHeight="1" x14ac:dyDescent="0.2">
      <c r="B38" s="216" t="s">
        <v>1075</v>
      </c>
      <c r="C38" s="416" t="s">
        <v>787</v>
      </c>
      <c r="D38" s="416"/>
      <c r="E38" s="417"/>
      <c r="F38" s="418" t="s">
        <v>788</v>
      </c>
      <c r="G38" s="419"/>
      <c r="H38" s="420"/>
    </row>
    <row r="39" spans="2:47" s="3" customFormat="1" x14ac:dyDescent="0.2">
      <c r="B39" s="202" t="s">
        <v>786</v>
      </c>
      <c r="C39" s="17">
        <v>3.6866359447004608E-2</v>
      </c>
      <c r="D39" s="32">
        <v>8.2251082251082255E-2</v>
      </c>
      <c r="E39" s="66">
        <v>3.0508474576271188E-2</v>
      </c>
      <c r="F39" s="17">
        <v>2.2522522522522521E-2</v>
      </c>
      <c r="G39" s="66">
        <v>8.2608695652173908E-2</v>
      </c>
      <c r="H39" s="66">
        <v>3.3898305084745763E-2</v>
      </c>
    </row>
    <row r="40" spans="2:47" s="3" customFormat="1" x14ac:dyDescent="0.2">
      <c r="B40" s="202" t="s">
        <v>789</v>
      </c>
      <c r="C40" s="17">
        <v>0.7142857142857143</v>
      </c>
      <c r="D40" s="32">
        <v>0.68831168831168832</v>
      </c>
      <c r="E40" s="66">
        <v>0.65423728813559323</v>
      </c>
      <c r="F40" s="17">
        <v>0.7567567567567568</v>
      </c>
      <c r="G40" s="66">
        <v>0.67826086956521736</v>
      </c>
      <c r="H40" s="66">
        <v>0.66101694915254239</v>
      </c>
    </row>
    <row r="41" spans="2:47" s="3" customFormat="1" x14ac:dyDescent="0.2">
      <c r="B41" s="202" t="s">
        <v>790</v>
      </c>
      <c r="C41" s="17">
        <v>0.23502304147465439</v>
      </c>
      <c r="D41" s="32">
        <v>0.20346320346320346</v>
      </c>
      <c r="E41" s="66">
        <v>0.28474576271186441</v>
      </c>
      <c r="F41" s="217">
        <v>6.7567567567567571E-2</v>
      </c>
      <c r="G41" s="66">
        <v>0.1</v>
      </c>
      <c r="H41" s="66">
        <v>0.14576271186440679</v>
      </c>
    </row>
    <row r="42" spans="2:47" s="3" customFormat="1" x14ac:dyDescent="0.2">
      <c r="B42" s="202" t="s">
        <v>117</v>
      </c>
      <c r="C42" s="17">
        <v>1.3824884792626729E-2</v>
      </c>
      <c r="D42" s="32">
        <v>2.5974025974025976E-2</v>
      </c>
      <c r="E42" s="66">
        <v>3.0508474576271188E-2</v>
      </c>
      <c r="F42" s="217">
        <v>0.15315315315315314</v>
      </c>
      <c r="G42" s="66">
        <v>0.1391304347826087</v>
      </c>
      <c r="H42" s="66">
        <v>0.15932203389830507</v>
      </c>
    </row>
    <row r="43" spans="2:47" s="3" customFormat="1" x14ac:dyDescent="0.2">
      <c r="B43" s="216" t="s">
        <v>327</v>
      </c>
      <c r="C43" s="416" t="s">
        <v>787</v>
      </c>
      <c r="D43" s="416"/>
      <c r="E43" s="417"/>
      <c r="F43" s="418" t="s">
        <v>788</v>
      </c>
      <c r="G43" s="419"/>
      <c r="H43" s="420"/>
    </row>
    <row r="44" spans="2:47" s="3" customFormat="1" x14ac:dyDescent="0.2">
      <c r="B44" s="202" t="s">
        <v>791</v>
      </c>
      <c r="C44" s="17">
        <v>5.4298642533936653E-2</v>
      </c>
      <c r="D44" s="32">
        <v>9.1703056768558958E-2</v>
      </c>
      <c r="E44" s="66">
        <v>2.7210884353741496E-2</v>
      </c>
      <c r="F44" s="17">
        <v>1.3574660633484163E-2</v>
      </c>
      <c r="G44" s="66">
        <v>8.6956521739130432E-2</v>
      </c>
      <c r="H44" s="66">
        <v>3.7414965986394558E-2</v>
      </c>
    </row>
    <row r="45" spans="2:47" s="3" customFormat="1" x14ac:dyDescent="0.2">
      <c r="B45" s="202" t="s">
        <v>789</v>
      </c>
      <c r="C45" s="17">
        <v>0.71945701357466063</v>
      </c>
      <c r="D45" s="32">
        <v>0.68122270742358082</v>
      </c>
      <c r="E45" s="66">
        <v>0.66326530612244894</v>
      </c>
      <c r="F45" s="17">
        <v>0.77375565610859731</v>
      </c>
      <c r="G45" s="66">
        <v>0.64782608695652177</v>
      </c>
      <c r="H45" s="66">
        <v>0.65306122448979587</v>
      </c>
    </row>
    <row r="46" spans="2:47" s="3" customFormat="1" x14ac:dyDescent="0.2">
      <c r="B46" s="202" t="s">
        <v>792</v>
      </c>
      <c r="C46" s="17">
        <v>0.22624434389140272</v>
      </c>
      <c r="D46" s="32">
        <v>0.21397379912663755</v>
      </c>
      <c r="E46" s="66">
        <v>0.2857142857142857</v>
      </c>
      <c r="F46" s="217">
        <v>7.2398190045248875E-2</v>
      </c>
      <c r="G46" s="66">
        <v>0.11739130434782609</v>
      </c>
      <c r="H46" s="66">
        <v>0.14625850340136054</v>
      </c>
    </row>
    <row r="47" spans="2:47" s="3" customFormat="1" x14ac:dyDescent="0.2">
      <c r="B47" s="202" t="s">
        <v>117</v>
      </c>
      <c r="C47" s="17">
        <v>0</v>
      </c>
      <c r="D47" s="32">
        <v>1.3100436681222707E-2</v>
      </c>
      <c r="E47" s="66">
        <v>2.3809523809523808E-2</v>
      </c>
      <c r="F47" s="217">
        <v>0.14027149321266968</v>
      </c>
      <c r="G47" s="66">
        <v>0.14782608695652175</v>
      </c>
      <c r="H47" s="66">
        <v>0.16326530612244897</v>
      </c>
    </row>
    <row r="48" spans="2:47" s="3" customFormat="1" ht="28.5" customHeight="1" x14ac:dyDescent="0.2">
      <c r="B48" s="429" t="s">
        <v>795</v>
      </c>
      <c r="C48" s="430"/>
      <c r="D48" s="430"/>
      <c r="E48" s="430"/>
      <c r="F48" s="430"/>
      <c r="G48" s="430"/>
      <c r="H48" s="431"/>
    </row>
    <row r="49" spans="2:47" s="3" customFormat="1" x14ac:dyDescent="0.2">
      <c r="B49" s="216" t="s">
        <v>328</v>
      </c>
      <c r="C49" s="416" t="s">
        <v>787</v>
      </c>
      <c r="D49" s="416"/>
      <c r="E49" s="417"/>
      <c r="F49" s="418" t="s">
        <v>788</v>
      </c>
      <c r="G49" s="419"/>
      <c r="H49" s="420"/>
    </row>
    <row r="50" spans="2:47" s="3" customFormat="1" x14ac:dyDescent="0.2">
      <c r="B50" s="202" t="s">
        <v>786</v>
      </c>
      <c r="C50" s="17">
        <v>5.4545454545454543E-2</v>
      </c>
      <c r="D50" s="69">
        <v>8.3333333333333329E-2</v>
      </c>
      <c r="E50" s="66">
        <v>3.4013605442176874E-2</v>
      </c>
      <c r="F50" s="17">
        <v>1.3636363636363636E-2</v>
      </c>
      <c r="G50" s="66">
        <v>7.4561403508771926E-2</v>
      </c>
      <c r="H50" s="66">
        <v>3.7671232876712327E-2</v>
      </c>
    </row>
    <row r="51" spans="2:47" s="3" customFormat="1" x14ac:dyDescent="0.2">
      <c r="B51" s="202" t="s">
        <v>789</v>
      </c>
      <c r="C51" s="17">
        <v>0.48636363636363639</v>
      </c>
      <c r="D51" s="69">
        <v>0.46052631578947367</v>
      </c>
      <c r="E51" s="66">
        <v>0.40816326530612246</v>
      </c>
      <c r="F51" s="17">
        <v>0.56818181818181823</v>
      </c>
      <c r="G51" s="66">
        <v>0.52192982456140347</v>
      </c>
      <c r="H51" s="66">
        <v>0.47602739726027399</v>
      </c>
    </row>
    <row r="52" spans="2:47" s="3" customFormat="1" x14ac:dyDescent="0.2">
      <c r="B52" s="202" t="s">
        <v>790</v>
      </c>
      <c r="C52" s="17">
        <v>0.42272727272727273</v>
      </c>
      <c r="D52" s="69">
        <v>0.41228070175438597</v>
      </c>
      <c r="E52" s="66">
        <v>0.50680272108843538</v>
      </c>
      <c r="F52" s="217">
        <v>0.27272727272727271</v>
      </c>
      <c r="G52" s="66">
        <v>0.25</v>
      </c>
      <c r="H52" s="66">
        <v>0.3047945205479452</v>
      </c>
    </row>
    <row r="53" spans="2:47" s="3" customFormat="1" x14ac:dyDescent="0.2">
      <c r="B53" s="202" t="s">
        <v>117</v>
      </c>
      <c r="C53" s="17">
        <v>3.6363636363636362E-2</v>
      </c>
      <c r="D53" s="69">
        <v>4.3859649122807015E-2</v>
      </c>
      <c r="E53" s="66">
        <v>5.1020408163265307E-2</v>
      </c>
      <c r="F53" s="217">
        <v>0.14545454545454545</v>
      </c>
      <c r="G53" s="66">
        <v>0.15350877192982457</v>
      </c>
      <c r="H53" s="66">
        <v>0.1815068493150685</v>
      </c>
    </row>
    <row r="54" spans="2:47" s="3" customFormat="1" x14ac:dyDescent="0.2">
      <c r="B54" s="76"/>
      <c r="C54" s="2"/>
      <c r="D54" s="2"/>
      <c r="E54" s="2"/>
      <c r="F54" s="2"/>
      <c r="G54" s="2"/>
      <c r="H54" s="1"/>
      <c r="I54" s="1"/>
    </row>
    <row r="55" spans="2:47" ht="51.75" customHeight="1" x14ac:dyDescent="0.35">
      <c r="B55" s="414" t="s">
        <v>1067</v>
      </c>
      <c r="C55" s="414"/>
      <c r="D55" s="414"/>
      <c r="E55" s="414"/>
      <c r="F55" s="414"/>
      <c r="G55" s="414"/>
      <c r="H55" s="414"/>
      <c r="I55" s="21"/>
      <c r="J55" s="22"/>
      <c r="K55" s="27"/>
      <c r="L55" s="27"/>
      <c r="M55" s="26"/>
      <c r="N55" s="27"/>
      <c r="O55" s="22"/>
      <c r="P55" s="22"/>
      <c r="Q55" s="22"/>
      <c r="R55" s="22"/>
      <c r="S55" s="22"/>
      <c r="T55" s="22"/>
      <c r="AU55" s="22"/>
    </row>
    <row r="56" spans="2:47" s="3" customFormat="1" ht="38.25" x14ac:dyDescent="0.2">
      <c r="B56" s="137" t="s">
        <v>772</v>
      </c>
      <c r="C56" s="6" t="s">
        <v>258</v>
      </c>
      <c r="D56" s="6" t="s">
        <v>277</v>
      </c>
      <c r="E56" s="6" t="s">
        <v>268</v>
      </c>
      <c r="F56" s="10" t="s">
        <v>769</v>
      </c>
      <c r="G56" s="6" t="s">
        <v>770</v>
      </c>
      <c r="H56" s="6" t="s">
        <v>775</v>
      </c>
    </row>
    <row r="57" spans="2:47" s="3" customFormat="1" x14ac:dyDescent="0.2">
      <c r="B57" s="432" t="s">
        <v>774</v>
      </c>
      <c r="C57" s="433"/>
      <c r="D57" s="433"/>
      <c r="E57" s="433"/>
      <c r="F57" s="433"/>
      <c r="G57" s="433"/>
      <c r="H57" s="434"/>
    </row>
    <row r="58" spans="2:47" s="3" customFormat="1" ht="24" x14ac:dyDescent="0.2">
      <c r="B58" s="219" t="s">
        <v>278</v>
      </c>
      <c r="C58" s="220">
        <v>0.44635193133047213</v>
      </c>
      <c r="D58" s="220">
        <v>0</v>
      </c>
      <c r="E58" s="220">
        <v>8.5836909871244635E-3</v>
      </c>
      <c r="F58" s="221">
        <v>0.4549356223175966</v>
      </c>
      <c r="G58" s="221">
        <v>0.49356223175965663</v>
      </c>
      <c r="H58" s="222">
        <f>_xlfn.RANK.EQ(F58,$F$58:$F$106,0)</f>
        <v>17</v>
      </c>
    </row>
    <row r="59" spans="2:47" s="3" customFormat="1" ht="24" x14ac:dyDescent="0.2">
      <c r="B59" s="219" t="s">
        <v>279</v>
      </c>
      <c r="C59" s="220">
        <v>0.52360515021459231</v>
      </c>
      <c r="D59" s="220">
        <v>4.2918454935622317E-3</v>
      </c>
      <c r="E59" s="220">
        <v>2.1459227467811159E-2</v>
      </c>
      <c r="F59" s="221">
        <v>0.54935622317596566</v>
      </c>
      <c r="G59" s="221">
        <v>0.63090128755364816</v>
      </c>
      <c r="H59" s="222">
        <f t="shared" ref="H59:H106" si="0">_xlfn.RANK.EQ(F59,$F$58:$F$106,0)</f>
        <v>13</v>
      </c>
    </row>
    <row r="60" spans="2:47" s="3" customFormat="1" ht="16.5" customHeight="1" x14ac:dyDescent="0.2">
      <c r="B60" s="219" t="s">
        <v>280</v>
      </c>
      <c r="C60" s="220">
        <v>0.25321888412017168</v>
      </c>
      <c r="D60" s="220">
        <v>8.5836909871244635E-3</v>
      </c>
      <c r="E60" s="220">
        <v>4.2918454935622317E-3</v>
      </c>
      <c r="F60" s="221">
        <v>0.26609442060085836</v>
      </c>
      <c r="G60" s="221">
        <v>0.33047210300429186</v>
      </c>
      <c r="H60" s="222">
        <f t="shared" si="0"/>
        <v>32</v>
      </c>
    </row>
    <row r="61" spans="2:47" s="3" customFormat="1" x14ac:dyDescent="0.2">
      <c r="B61" s="219" t="s">
        <v>281</v>
      </c>
      <c r="C61" s="220">
        <v>0.21459227467811159</v>
      </c>
      <c r="D61" s="220">
        <v>4.2918454935622317E-2</v>
      </c>
      <c r="E61" s="220">
        <v>1.2875536480686695E-2</v>
      </c>
      <c r="F61" s="221">
        <v>0.27038626609442057</v>
      </c>
      <c r="G61" s="221">
        <v>0.30472103004291845</v>
      </c>
      <c r="H61" s="222">
        <f t="shared" si="0"/>
        <v>31</v>
      </c>
    </row>
    <row r="62" spans="2:47" s="3" customFormat="1" x14ac:dyDescent="0.2">
      <c r="B62" s="219" t="s">
        <v>282</v>
      </c>
      <c r="C62" s="220">
        <v>5.1502145922746781E-2</v>
      </c>
      <c r="D62" s="220">
        <v>4.2918454935622317E-3</v>
      </c>
      <c r="E62" s="220">
        <v>4.2918454935622317E-3</v>
      </c>
      <c r="F62" s="221">
        <v>6.0085836909871251E-2</v>
      </c>
      <c r="G62" s="221">
        <v>6.4377682403433473E-2</v>
      </c>
      <c r="H62" s="222">
        <f t="shared" si="0"/>
        <v>39</v>
      </c>
    </row>
    <row r="63" spans="2:47" s="3" customFormat="1" x14ac:dyDescent="0.2">
      <c r="B63" s="219" t="s">
        <v>283</v>
      </c>
      <c r="C63" s="220">
        <v>0.55793991416309008</v>
      </c>
      <c r="D63" s="220">
        <v>4.2918454935622317E-3</v>
      </c>
      <c r="E63" s="220">
        <v>2.575107296137339E-2</v>
      </c>
      <c r="F63" s="221">
        <v>0.58798283261802564</v>
      </c>
      <c r="G63" s="221">
        <v>0.67811158798283266</v>
      </c>
      <c r="H63" s="222">
        <f t="shared" si="0"/>
        <v>11</v>
      </c>
    </row>
    <row r="64" spans="2:47" s="3" customFormat="1" x14ac:dyDescent="0.2">
      <c r="B64" s="219" t="s">
        <v>284</v>
      </c>
      <c r="C64" s="220">
        <v>8.5836909871244635E-3</v>
      </c>
      <c r="D64" s="220">
        <v>0</v>
      </c>
      <c r="E64" s="220">
        <v>8.5836909871244635E-3</v>
      </c>
      <c r="F64" s="221">
        <v>1.7167381974248927E-2</v>
      </c>
      <c r="G64" s="221">
        <v>2.1459227467811159E-2</v>
      </c>
      <c r="H64" s="222">
        <f t="shared" si="0"/>
        <v>42</v>
      </c>
    </row>
    <row r="65" spans="2:8" s="3" customFormat="1" x14ac:dyDescent="0.2">
      <c r="B65" s="219" t="s">
        <v>285</v>
      </c>
      <c r="C65" s="220">
        <v>1.7167381974248927E-2</v>
      </c>
      <c r="D65" s="220">
        <v>1.2875536480686695E-2</v>
      </c>
      <c r="E65" s="220">
        <v>2.1459227467811159E-2</v>
      </c>
      <c r="F65" s="221">
        <v>5.1502145922746781E-2</v>
      </c>
      <c r="G65" s="221">
        <v>7.7253218884120178E-2</v>
      </c>
      <c r="H65" s="222">
        <f t="shared" si="0"/>
        <v>40</v>
      </c>
    </row>
    <row r="66" spans="2:8" s="3" customFormat="1" x14ac:dyDescent="0.2">
      <c r="B66" s="437" t="s">
        <v>520</v>
      </c>
      <c r="C66" s="438"/>
      <c r="D66" s="438"/>
      <c r="E66" s="438"/>
      <c r="F66" s="438"/>
      <c r="G66" s="438"/>
      <c r="H66" s="439"/>
    </row>
    <row r="67" spans="2:8" s="3" customFormat="1" x14ac:dyDescent="0.2">
      <c r="B67" s="219" t="s">
        <v>286</v>
      </c>
      <c r="C67" s="220">
        <v>0.15021459227467812</v>
      </c>
      <c r="D67" s="220">
        <v>5.1502145922746781E-2</v>
      </c>
      <c r="E67" s="220">
        <v>0.14163090128755365</v>
      </c>
      <c r="F67" s="221">
        <v>0.3433476394849786</v>
      </c>
      <c r="G67" s="221">
        <v>0.35622317596566522</v>
      </c>
      <c r="H67" s="222">
        <f t="shared" si="0"/>
        <v>26</v>
      </c>
    </row>
    <row r="68" spans="2:8" s="3" customFormat="1" x14ac:dyDescent="0.2">
      <c r="B68" s="219" t="s">
        <v>287</v>
      </c>
      <c r="C68" s="220">
        <v>0.51931330472102999</v>
      </c>
      <c r="D68" s="220">
        <v>9.4420600858369105E-2</v>
      </c>
      <c r="E68" s="220">
        <v>0.1630901287553648</v>
      </c>
      <c r="F68" s="221">
        <v>0.77682403433476388</v>
      </c>
      <c r="G68" s="221">
        <v>0.81974248927038618</v>
      </c>
      <c r="H68" s="222">
        <f t="shared" si="0"/>
        <v>5</v>
      </c>
    </row>
    <row r="69" spans="2:8" s="3" customFormat="1" ht="24" x14ac:dyDescent="0.2">
      <c r="B69" s="219" t="s">
        <v>288</v>
      </c>
      <c r="C69" s="220">
        <v>0.26180257510729615</v>
      </c>
      <c r="D69" s="220">
        <v>7.7253218884120178E-2</v>
      </c>
      <c r="E69" s="220">
        <v>0.10300429184549356</v>
      </c>
      <c r="F69" s="221">
        <v>0.44206008583690992</v>
      </c>
      <c r="G69" s="221">
        <v>0.5236051502145922</v>
      </c>
      <c r="H69" s="222">
        <f t="shared" si="0"/>
        <v>18</v>
      </c>
    </row>
    <row r="70" spans="2:8" s="3" customFormat="1" x14ac:dyDescent="0.2">
      <c r="B70" s="219" t="s">
        <v>289</v>
      </c>
      <c r="C70" s="220">
        <v>1.2875536480686695E-2</v>
      </c>
      <c r="D70" s="220">
        <v>0</v>
      </c>
      <c r="E70" s="220">
        <v>1.7167381974248927E-2</v>
      </c>
      <c r="F70" s="221">
        <v>3.0042918454935622E-2</v>
      </c>
      <c r="G70" s="221">
        <v>8.15450643776824E-2</v>
      </c>
      <c r="H70" s="222">
        <f t="shared" si="0"/>
        <v>41</v>
      </c>
    </row>
    <row r="71" spans="2:8" s="3" customFormat="1" x14ac:dyDescent="0.2">
      <c r="B71" s="432" t="s">
        <v>527</v>
      </c>
      <c r="C71" s="433"/>
      <c r="D71" s="433"/>
      <c r="E71" s="433"/>
      <c r="F71" s="433"/>
      <c r="G71" s="433"/>
      <c r="H71" s="434"/>
    </row>
    <row r="72" spans="2:8" s="3" customFormat="1" x14ac:dyDescent="0.2">
      <c r="B72" s="219" t="s">
        <v>290</v>
      </c>
      <c r="C72" s="220">
        <v>0.76824034334763946</v>
      </c>
      <c r="D72" s="220">
        <v>6.0085836909871244E-2</v>
      </c>
      <c r="E72" s="220">
        <v>0</v>
      </c>
      <c r="F72" s="221">
        <v>0.8283261802575107</v>
      </c>
      <c r="G72" s="221">
        <v>0.84120171673819744</v>
      </c>
      <c r="H72" s="222">
        <f t="shared" si="0"/>
        <v>3</v>
      </c>
    </row>
    <row r="73" spans="2:8" s="3" customFormat="1" x14ac:dyDescent="0.2">
      <c r="B73" s="219" t="s">
        <v>291</v>
      </c>
      <c r="C73" s="220">
        <v>0.16738197424892703</v>
      </c>
      <c r="D73" s="220">
        <v>6.0085836909871244E-2</v>
      </c>
      <c r="E73" s="220">
        <v>0</v>
      </c>
      <c r="F73" s="221">
        <v>0.22746781115879827</v>
      </c>
      <c r="G73" s="221">
        <v>0.2618025751072961</v>
      </c>
      <c r="H73" s="222">
        <f t="shared" si="0"/>
        <v>35</v>
      </c>
    </row>
    <row r="74" spans="2:8" s="3" customFormat="1" ht="24" x14ac:dyDescent="0.2">
      <c r="B74" s="219" t="s">
        <v>292</v>
      </c>
      <c r="C74" s="220">
        <v>0.26609442060085836</v>
      </c>
      <c r="D74" s="220">
        <v>5.1502145922746781E-2</v>
      </c>
      <c r="E74" s="220">
        <v>0</v>
      </c>
      <c r="F74" s="221">
        <v>0.31759656652360513</v>
      </c>
      <c r="G74" s="221">
        <v>0.36051502145922742</v>
      </c>
      <c r="H74" s="222">
        <f t="shared" si="0"/>
        <v>29</v>
      </c>
    </row>
    <row r="75" spans="2:8" s="3" customFormat="1" x14ac:dyDescent="0.2">
      <c r="B75" s="432" t="s">
        <v>522</v>
      </c>
      <c r="C75" s="433"/>
      <c r="D75" s="433"/>
      <c r="E75" s="433"/>
      <c r="F75" s="433"/>
      <c r="G75" s="433"/>
      <c r="H75" s="434"/>
    </row>
    <row r="76" spans="2:8" s="3" customFormat="1" ht="18" customHeight="1" x14ac:dyDescent="0.2">
      <c r="B76" s="219" t="s">
        <v>293</v>
      </c>
      <c r="C76" s="220">
        <v>0.55364806866952787</v>
      </c>
      <c r="D76" s="220">
        <v>1.7167381974248927E-2</v>
      </c>
      <c r="E76" s="220">
        <v>2.575107296137339E-2</v>
      </c>
      <c r="F76" s="221">
        <v>0.59656652360515017</v>
      </c>
      <c r="G76" s="221">
        <v>0.57510729613733913</v>
      </c>
      <c r="H76" s="222">
        <f t="shared" si="0"/>
        <v>10</v>
      </c>
    </row>
    <row r="77" spans="2:8" s="3" customFormat="1" ht="24" x14ac:dyDescent="0.2">
      <c r="B77" s="219" t="s">
        <v>294</v>
      </c>
      <c r="C77" s="220">
        <v>0.18025751072961374</v>
      </c>
      <c r="D77" s="220">
        <v>2.575107296137339E-2</v>
      </c>
      <c r="E77" s="220">
        <v>1.2875536480686695E-2</v>
      </c>
      <c r="F77" s="221">
        <v>0.21888412017167383</v>
      </c>
      <c r="G77" s="221">
        <v>0.22317596566523606</v>
      </c>
      <c r="H77" s="222">
        <f t="shared" si="0"/>
        <v>36</v>
      </c>
    </row>
    <row r="78" spans="2:8" s="3" customFormat="1" ht="24" x14ac:dyDescent="0.2">
      <c r="B78" s="219" t="s">
        <v>295</v>
      </c>
      <c r="C78" s="220">
        <v>0.33047210300429186</v>
      </c>
      <c r="D78" s="220">
        <v>1.2875536480686695E-2</v>
      </c>
      <c r="E78" s="220">
        <v>4.2918454935622317E-3</v>
      </c>
      <c r="F78" s="221">
        <v>0.34763948497854075</v>
      </c>
      <c r="G78" s="221">
        <v>0.42060085836909872</v>
      </c>
      <c r="H78" s="222">
        <f t="shared" si="0"/>
        <v>25</v>
      </c>
    </row>
    <row r="79" spans="2:8" s="3" customFormat="1" ht="24" x14ac:dyDescent="0.2">
      <c r="B79" s="219" t="s">
        <v>296</v>
      </c>
      <c r="C79" s="220">
        <v>0.29613733905579398</v>
      </c>
      <c r="D79" s="220">
        <v>2.575107296137339E-2</v>
      </c>
      <c r="E79" s="220">
        <v>4.7210300429184553E-2</v>
      </c>
      <c r="F79" s="221">
        <v>0.36909871244635195</v>
      </c>
      <c r="G79" s="221">
        <v>0.36909871244635195</v>
      </c>
      <c r="H79" s="222">
        <f t="shared" si="0"/>
        <v>23</v>
      </c>
    </row>
    <row r="80" spans="2:8" s="3" customFormat="1" x14ac:dyDescent="0.2">
      <c r="B80" s="432" t="s">
        <v>524</v>
      </c>
      <c r="C80" s="433"/>
      <c r="D80" s="433"/>
      <c r="E80" s="433"/>
      <c r="F80" s="433"/>
      <c r="G80" s="433"/>
      <c r="H80" s="434"/>
    </row>
    <row r="81" spans="2:8" s="3" customFormat="1" ht="16.5" customHeight="1" x14ac:dyDescent="0.2">
      <c r="B81" s="219" t="s">
        <v>297</v>
      </c>
      <c r="C81" s="220">
        <v>0.37339055793991416</v>
      </c>
      <c r="D81" s="220">
        <v>1.2875536480686695E-2</v>
      </c>
      <c r="E81" s="220">
        <v>2.575107296137339E-2</v>
      </c>
      <c r="F81" s="221">
        <v>0.41201716738197425</v>
      </c>
      <c r="G81" s="221">
        <v>0.36909871244635195</v>
      </c>
      <c r="H81" s="222">
        <f t="shared" si="0"/>
        <v>21</v>
      </c>
    </row>
    <row r="82" spans="2:8" s="3" customFormat="1" x14ac:dyDescent="0.2">
      <c r="B82" s="219" t="s">
        <v>298</v>
      </c>
      <c r="C82" s="220">
        <v>0.61802575107296143</v>
      </c>
      <c r="D82" s="220">
        <v>0.14163090128755365</v>
      </c>
      <c r="E82" s="220">
        <v>4.7210300429184553E-2</v>
      </c>
      <c r="F82" s="221">
        <v>0.80686695278969955</v>
      </c>
      <c r="G82" s="221">
        <v>0.82403433476394861</v>
      </c>
      <c r="H82" s="222">
        <f t="shared" si="0"/>
        <v>4</v>
      </c>
    </row>
    <row r="83" spans="2:8" s="3" customFormat="1" ht="24" x14ac:dyDescent="0.2">
      <c r="B83" s="219" t="s">
        <v>299</v>
      </c>
      <c r="C83" s="220">
        <v>0.2832618025751073</v>
      </c>
      <c r="D83" s="220">
        <v>2.1459227467811159E-2</v>
      </c>
      <c r="E83" s="220">
        <v>1.2875536480686695E-2</v>
      </c>
      <c r="F83" s="221">
        <v>0.31759656652360513</v>
      </c>
      <c r="G83" s="221">
        <v>0.35622317596566527</v>
      </c>
      <c r="H83" s="222">
        <f t="shared" si="0"/>
        <v>29</v>
      </c>
    </row>
    <row r="84" spans="2:8" s="3" customFormat="1" ht="31.5" customHeight="1" x14ac:dyDescent="0.2">
      <c r="B84" s="219" t="s">
        <v>300</v>
      </c>
      <c r="C84" s="220">
        <v>0.32188841201716739</v>
      </c>
      <c r="D84" s="220">
        <v>1.2875536480686695E-2</v>
      </c>
      <c r="E84" s="220">
        <v>4.2918454935622317E-3</v>
      </c>
      <c r="F84" s="221">
        <v>0.33905579399141628</v>
      </c>
      <c r="G84" s="221">
        <v>0.36051502145922742</v>
      </c>
      <c r="H84" s="222">
        <f t="shared" si="0"/>
        <v>28</v>
      </c>
    </row>
    <row r="85" spans="2:8" s="3" customFormat="1" ht="24" x14ac:dyDescent="0.2">
      <c r="B85" s="219" t="s">
        <v>301</v>
      </c>
      <c r="C85" s="220">
        <v>0.23175965665236051</v>
      </c>
      <c r="D85" s="220">
        <v>1.7167381974248927E-2</v>
      </c>
      <c r="E85" s="220">
        <v>0</v>
      </c>
      <c r="F85" s="221">
        <v>0.24892703862660942</v>
      </c>
      <c r="G85" s="221">
        <v>0.32188841201716739</v>
      </c>
      <c r="H85" s="222">
        <f t="shared" si="0"/>
        <v>34</v>
      </c>
    </row>
    <row r="86" spans="2:8" s="3" customFormat="1" x14ac:dyDescent="0.2">
      <c r="B86" s="219" t="s">
        <v>302</v>
      </c>
      <c r="C86" s="220">
        <v>0.30901287553648071</v>
      </c>
      <c r="D86" s="220">
        <v>2.1459227467811159E-2</v>
      </c>
      <c r="E86" s="220">
        <v>2.1459227467811159E-2</v>
      </c>
      <c r="F86" s="221">
        <v>0.35193133047210301</v>
      </c>
      <c r="G86" s="221">
        <v>0.39484978540772531</v>
      </c>
      <c r="H86" s="222">
        <f t="shared" si="0"/>
        <v>24</v>
      </c>
    </row>
    <row r="87" spans="2:8" s="3" customFormat="1" x14ac:dyDescent="0.2">
      <c r="B87" s="432" t="s">
        <v>528</v>
      </c>
      <c r="C87" s="433"/>
      <c r="D87" s="433"/>
      <c r="E87" s="433"/>
      <c r="F87" s="433"/>
      <c r="G87" s="433"/>
      <c r="H87" s="434"/>
    </row>
    <row r="88" spans="2:8" s="3" customFormat="1" x14ac:dyDescent="0.2">
      <c r="B88" s="219" t="s">
        <v>303</v>
      </c>
      <c r="C88" s="220">
        <v>0.63090128755364805</v>
      </c>
      <c r="D88" s="220">
        <v>3.0042918454935622E-2</v>
      </c>
      <c r="E88" s="220">
        <v>8.5836909871244635E-3</v>
      </c>
      <c r="F88" s="221">
        <v>0.66952789699570814</v>
      </c>
      <c r="G88" s="221">
        <v>0.73819742489270379</v>
      </c>
      <c r="H88" s="222">
        <f t="shared" si="0"/>
        <v>7</v>
      </c>
    </row>
    <row r="89" spans="2:8" s="3" customFormat="1" x14ac:dyDescent="0.2">
      <c r="B89" s="219" t="s">
        <v>304</v>
      </c>
      <c r="C89" s="220">
        <v>0.58369098712446355</v>
      </c>
      <c r="D89" s="220">
        <v>3.8626609442060089E-2</v>
      </c>
      <c r="E89" s="220">
        <v>0</v>
      </c>
      <c r="F89" s="221">
        <v>0.62231759656652363</v>
      </c>
      <c r="G89" s="221">
        <v>0.60515021459227469</v>
      </c>
      <c r="H89" s="222">
        <f t="shared" si="0"/>
        <v>8</v>
      </c>
    </row>
    <row r="90" spans="2:8" s="3" customFormat="1" ht="24" x14ac:dyDescent="0.2">
      <c r="B90" s="219" t="s">
        <v>305</v>
      </c>
      <c r="C90" s="220">
        <v>0.2832618025751073</v>
      </c>
      <c r="D90" s="220">
        <v>5.5793991416309016E-2</v>
      </c>
      <c r="E90" s="220">
        <v>4.2918454935622317E-3</v>
      </c>
      <c r="F90" s="221">
        <v>0.34334763948497854</v>
      </c>
      <c r="G90" s="221">
        <v>0.35193133047210301</v>
      </c>
      <c r="H90" s="222">
        <f t="shared" si="0"/>
        <v>27</v>
      </c>
    </row>
    <row r="91" spans="2:8" s="3" customFormat="1" ht="14.25" customHeight="1" x14ac:dyDescent="0.2">
      <c r="B91" s="219" t="s">
        <v>306</v>
      </c>
      <c r="C91" s="220">
        <v>0.46781115879828328</v>
      </c>
      <c r="D91" s="220">
        <v>2.575107296137339E-2</v>
      </c>
      <c r="E91" s="220">
        <v>5.1502145922746781E-2</v>
      </c>
      <c r="F91" s="221">
        <v>0.54506437768240346</v>
      </c>
      <c r="G91" s="221">
        <v>0.55793991416309008</v>
      </c>
      <c r="H91" s="222">
        <f t="shared" si="0"/>
        <v>14</v>
      </c>
    </row>
    <row r="92" spans="2:8" s="3" customFormat="1" ht="24" x14ac:dyDescent="0.2">
      <c r="B92" s="219" t="s">
        <v>307</v>
      </c>
      <c r="C92" s="220">
        <v>0.34334763948497854</v>
      </c>
      <c r="D92" s="220">
        <v>5.1502145922746781E-2</v>
      </c>
      <c r="E92" s="220">
        <v>1.2875536480686695E-2</v>
      </c>
      <c r="F92" s="221">
        <v>0.40772532188841198</v>
      </c>
      <c r="G92" s="221">
        <v>0.38626609442060089</v>
      </c>
      <c r="H92" s="222">
        <f t="shared" si="0"/>
        <v>22</v>
      </c>
    </row>
    <row r="93" spans="2:8" s="3" customFormat="1" ht="24" x14ac:dyDescent="0.2">
      <c r="B93" s="219" t="s">
        <v>308</v>
      </c>
      <c r="C93" s="220">
        <v>8.5836909871244635E-2</v>
      </c>
      <c r="D93" s="220">
        <v>1.2875536480686695E-2</v>
      </c>
      <c r="E93" s="220">
        <v>1.7167381974248927E-2</v>
      </c>
      <c r="F93" s="221">
        <v>0.11587982832618025</v>
      </c>
      <c r="G93" s="221">
        <v>0.11158798283261802</v>
      </c>
      <c r="H93" s="222">
        <f t="shared" si="0"/>
        <v>38</v>
      </c>
    </row>
    <row r="94" spans="2:8" s="3" customFormat="1" x14ac:dyDescent="0.2">
      <c r="B94" s="432" t="s">
        <v>529</v>
      </c>
      <c r="C94" s="433"/>
      <c r="D94" s="433"/>
      <c r="E94" s="433"/>
      <c r="F94" s="433"/>
      <c r="G94" s="433"/>
      <c r="H94" s="434"/>
    </row>
    <row r="95" spans="2:8" s="3" customFormat="1" ht="24" x14ac:dyDescent="0.2">
      <c r="B95" s="219" t="s">
        <v>309</v>
      </c>
      <c r="C95" s="220">
        <v>0.11158798283261803</v>
      </c>
      <c r="D95" s="220">
        <v>0.19742489270386265</v>
      </c>
      <c r="E95" s="220">
        <v>0.12017167381974249</v>
      </c>
      <c r="F95" s="221">
        <v>0.42918454935622319</v>
      </c>
      <c r="G95" s="221">
        <v>0.48927038626609443</v>
      </c>
      <c r="H95" s="222">
        <f t="shared" si="0"/>
        <v>19</v>
      </c>
    </row>
    <row r="96" spans="2:8" s="3" customFormat="1" ht="24" x14ac:dyDescent="0.2">
      <c r="B96" s="219" t="s">
        <v>310</v>
      </c>
      <c r="C96" s="220">
        <v>8.15450643776824E-2</v>
      </c>
      <c r="D96" s="220">
        <v>0.16738197424892703</v>
      </c>
      <c r="E96" s="220">
        <v>0.22317596566523606</v>
      </c>
      <c r="F96" s="221">
        <v>0.47210300429184548</v>
      </c>
      <c r="G96" s="221">
        <v>0.52789699570815452</v>
      </c>
      <c r="H96" s="222">
        <f t="shared" si="0"/>
        <v>16</v>
      </c>
    </row>
    <row r="97" spans="1:47" s="3" customFormat="1" x14ac:dyDescent="0.2">
      <c r="B97" s="219" t="s">
        <v>311</v>
      </c>
      <c r="C97" s="220">
        <v>0.26609442060085836</v>
      </c>
      <c r="D97" s="220">
        <v>0.1630901287553648</v>
      </c>
      <c r="E97" s="220">
        <v>0.12446351931330472</v>
      </c>
      <c r="F97" s="221">
        <v>0.55364806866952787</v>
      </c>
      <c r="G97" s="221">
        <v>0.5236051502145922</v>
      </c>
      <c r="H97" s="222">
        <f t="shared" si="0"/>
        <v>12</v>
      </c>
    </row>
    <row r="98" spans="1:47" s="3" customFormat="1" x14ac:dyDescent="0.2">
      <c r="B98" s="219" t="s">
        <v>312</v>
      </c>
      <c r="C98" s="220">
        <v>9.8712446351931327E-2</v>
      </c>
      <c r="D98" s="220">
        <v>0.18025751072961374</v>
      </c>
      <c r="E98" s="220">
        <v>0.20600858369098712</v>
      </c>
      <c r="F98" s="221">
        <v>0.48497854077253216</v>
      </c>
      <c r="G98" s="221">
        <v>0.52789699570815452</v>
      </c>
      <c r="H98" s="222">
        <f t="shared" si="0"/>
        <v>15</v>
      </c>
    </row>
    <row r="99" spans="1:47" s="3" customFormat="1" ht="24" x14ac:dyDescent="0.2">
      <c r="B99" s="219" t="s">
        <v>313</v>
      </c>
      <c r="C99" s="220">
        <v>2.1459227467811159E-2</v>
      </c>
      <c r="D99" s="220">
        <v>5.5793991416309016E-2</v>
      </c>
      <c r="E99" s="220">
        <v>0.11158798283261803</v>
      </c>
      <c r="F99" s="221">
        <v>0.18884120171673821</v>
      </c>
      <c r="G99" s="221">
        <v>0.25321888412017168</v>
      </c>
      <c r="H99" s="222">
        <f t="shared" si="0"/>
        <v>37</v>
      </c>
    </row>
    <row r="100" spans="1:47" s="3" customFormat="1" x14ac:dyDescent="0.2">
      <c r="B100" s="435" t="s">
        <v>530</v>
      </c>
      <c r="C100" s="435"/>
      <c r="D100" s="435"/>
      <c r="E100" s="435"/>
      <c r="F100" s="435"/>
      <c r="G100" s="435"/>
      <c r="H100" s="435"/>
    </row>
    <row r="101" spans="1:47" s="3" customFormat="1" x14ac:dyDescent="0.2">
      <c r="B101" s="219" t="s">
        <v>314</v>
      </c>
      <c r="C101" s="220">
        <v>0.33047210300429186</v>
      </c>
      <c r="D101" s="220">
        <v>0.3905579399141631</v>
      </c>
      <c r="E101" s="220">
        <v>0.12446351931330472</v>
      </c>
      <c r="F101" s="221">
        <v>0.84549356223175964</v>
      </c>
      <c r="G101" s="221">
        <v>0.80686695278969944</v>
      </c>
      <c r="H101" s="222">
        <f t="shared" si="0"/>
        <v>1</v>
      </c>
    </row>
    <row r="102" spans="1:47" s="3" customFormat="1" ht="30" customHeight="1" x14ac:dyDescent="0.2">
      <c r="B102" s="219" t="s">
        <v>315</v>
      </c>
      <c r="C102" s="220">
        <v>0.12875536480686695</v>
      </c>
      <c r="D102" s="220">
        <v>0.16738197424892703</v>
      </c>
      <c r="E102" s="220">
        <v>0.12017167381974249</v>
      </c>
      <c r="F102" s="221">
        <v>0.41630901287553645</v>
      </c>
      <c r="G102" s="221">
        <v>0.45064377682403434</v>
      </c>
      <c r="H102" s="222">
        <f t="shared" si="0"/>
        <v>20</v>
      </c>
    </row>
    <row r="103" spans="1:47" s="3" customFormat="1" x14ac:dyDescent="0.2">
      <c r="B103" s="219" t="s">
        <v>316</v>
      </c>
      <c r="C103" s="220">
        <v>0.27038626609442062</v>
      </c>
      <c r="D103" s="220">
        <v>0.36480686695278969</v>
      </c>
      <c r="E103" s="220">
        <v>0.21030042918454936</v>
      </c>
      <c r="F103" s="221">
        <v>0.84549356223175964</v>
      </c>
      <c r="G103" s="221">
        <v>0.871244635193133</v>
      </c>
      <c r="H103" s="222">
        <f t="shared" si="0"/>
        <v>1</v>
      </c>
    </row>
    <row r="104" spans="1:47" s="3" customFormat="1" x14ac:dyDescent="0.2">
      <c r="B104" s="219" t="s">
        <v>317</v>
      </c>
      <c r="C104" s="220">
        <v>0.12017167381974249</v>
      </c>
      <c r="D104" s="220">
        <v>9.8712446351931327E-2</v>
      </c>
      <c r="E104" s="220">
        <v>4.7210300429184553E-2</v>
      </c>
      <c r="F104" s="221">
        <v>0.26609442060085836</v>
      </c>
      <c r="G104" s="221">
        <v>0.25321888412017168</v>
      </c>
      <c r="H104" s="222">
        <f t="shared" si="0"/>
        <v>32</v>
      </c>
    </row>
    <row r="105" spans="1:47" s="3" customFormat="1" ht="18" customHeight="1" x14ac:dyDescent="0.2">
      <c r="B105" s="219" t="s">
        <v>318</v>
      </c>
      <c r="C105" s="220">
        <v>0.26180257510729615</v>
      </c>
      <c r="D105" s="220">
        <v>0.30042918454935624</v>
      </c>
      <c r="E105" s="220">
        <v>0.11587982832618025</v>
      </c>
      <c r="F105" s="221">
        <v>0.67811158798283266</v>
      </c>
      <c r="G105" s="221">
        <v>0.75536480686695284</v>
      </c>
      <c r="H105" s="222">
        <f t="shared" si="0"/>
        <v>6</v>
      </c>
    </row>
    <row r="106" spans="1:47" s="3" customFormat="1" x14ac:dyDescent="0.2">
      <c r="B106" s="219" t="s">
        <v>319</v>
      </c>
      <c r="C106" s="220">
        <v>0.15450643776824036</v>
      </c>
      <c r="D106" s="220">
        <v>0.35193133047210301</v>
      </c>
      <c r="E106" s="220">
        <v>0.11158798283261803</v>
      </c>
      <c r="F106" s="221">
        <v>0.61802575107296143</v>
      </c>
      <c r="G106" s="221">
        <v>0.68669527896995708</v>
      </c>
      <c r="H106" s="222">
        <f t="shared" si="0"/>
        <v>9</v>
      </c>
    </row>
    <row r="107" spans="1:47" s="3" customFormat="1" x14ac:dyDescent="0.2">
      <c r="C107" s="1"/>
      <c r="D107" s="1"/>
      <c r="E107" s="2"/>
      <c r="F107" s="1"/>
      <c r="G107" s="1"/>
      <c r="H107" s="1"/>
      <c r="I107" s="1"/>
      <c r="M107" s="4"/>
    </row>
    <row r="108" spans="1:47" ht="20.25" thickBot="1" x14ac:dyDescent="0.25">
      <c r="A108" s="143"/>
      <c r="B108" s="93" t="s">
        <v>675</v>
      </c>
      <c r="C108" s="94"/>
      <c r="D108" s="94"/>
      <c r="E108" s="93"/>
      <c r="F108" s="94"/>
      <c r="G108" s="94"/>
      <c r="H108" s="1"/>
      <c r="I108" s="1"/>
      <c r="J108" s="3"/>
      <c r="K108" s="3"/>
      <c r="L108" s="3"/>
      <c r="N108" s="3"/>
      <c r="O108" s="3"/>
      <c r="AU108" s="3"/>
    </row>
    <row r="109" spans="1:47" ht="13.5" thickTop="1" x14ac:dyDescent="0.2">
      <c r="B109" s="92"/>
      <c r="C109" s="92"/>
      <c r="D109" s="92"/>
      <c r="E109" s="92"/>
      <c r="F109" s="92"/>
      <c r="G109" s="92"/>
      <c r="H109" s="92"/>
      <c r="I109" s="1"/>
      <c r="J109" s="3"/>
      <c r="K109" s="3"/>
      <c r="L109" s="3"/>
      <c r="N109" s="3"/>
      <c r="O109" s="3"/>
      <c r="AU109" s="3"/>
    </row>
    <row r="110" spans="1:47" s="79" customFormat="1" ht="33.75" x14ac:dyDescent="0.2">
      <c r="A110" s="143"/>
      <c r="B110" s="369" t="s">
        <v>777</v>
      </c>
      <c r="C110" s="369"/>
      <c r="D110" s="369"/>
      <c r="E110" s="369"/>
      <c r="F110" s="369"/>
      <c r="G110" s="125"/>
    </row>
    <row r="111" spans="1:47" s="79" customFormat="1" ht="26.25" customHeight="1" x14ac:dyDescent="0.2">
      <c r="B111" s="370" t="s">
        <v>717</v>
      </c>
      <c r="C111" s="371"/>
      <c r="D111" s="371"/>
      <c r="E111" s="371"/>
      <c r="F111" s="371"/>
      <c r="G111" s="371"/>
    </row>
    <row r="112" spans="1:47" s="79" customFormat="1" ht="45" customHeight="1" x14ac:dyDescent="0.2">
      <c r="B112" s="368" t="s">
        <v>781</v>
      </c>
      <c r="C112" s="368"/>
      <c r="D112" s="368"/>
      <c r="E112" s="368"/>
      <c r="F112" s="368"/>
      <c r="G112" s="368"/>
      <c r="H112" s="368"/>
      <c r="J112" s="81"/>
      <c r="K112" s="81"/>
      <c r="L112" s="81"/>
      <c r="M112" s="81"/>
      <c r="N112" s="81"/>
      <c r="O112" s="81"/>
      <c r="P112" s="82"/>
      <c r="Q112" s="82"/>
      <c r="R112" s="82"/>
      <c r="S112" s="82"/>
      <c r="T112" s="82"/>
      <c r="U112" s="82"/>
      <c r="V112" s="82"/>
      <c r="W112" s="82"/>
      <c r="X112" s="82"/>
      <c r="Y112" s="82"/>
      <c r="Z112" s="82"/>
      <c r="AA112" s="82"/>
      <c r="AB112" s="81"/>
      <c r="AC112" s="81"/>
      <c r="AD112" s="81"/>
      <c r="AE112" s="81"/>
      <c r="AF112" s="81"/>
      <c r="AG112" s="81"/>
      <c r="AH112" s="86"/>
      <c r="AI112" s="81"/>
      <c r="AJ112" s="81"/>
      <c r="AK112" s="81"/>
      <c r="AL112" s="81"/>
      <c r="AM112" s="81"/>
      <c r="AP112" s="87"/>
      <c r="AQ112" s="87"/>
      <c r="AR112" s="87"/>
      <c r="AS112" s="87"/>
      <c r="AT112" s="87"/>
      <c r="AU112" s="87"/>
    </row>
    <row r="113" spans="2:47" x14ac:dyDescent="0.2">
      <c r="B113" s="1"/>
      <c r="C113" s="1"/>
      <c r="D113" s="1"/>
      <c r="E113" s="2"/>
      <c r="F113" s="2"/>
      <c r="G113" s="2"/>
      <c r="H113" s="2"/>
      <c r="I113" s="2"/>
    </row>
    <row r="114" spans="2:47" s="47" customFormat="1" ht="25.5" x14ac:dyDescent="0.2">
      <c r="B114" s="213" t="s">
        <v>514</v>
      </c>
      <c r="C114" s="204" t="s">
        <v>11</v>
      </c>
      <c r="D114" s="205" t="s">
        <v>12</v>
      </c>
      <c r="E114" s="205" t="s">
        <v>13</v>
      </c>
      <c r="F114" s="205" t="s">
        <v>14</v>
      </c>
      <c r="G114" s="205" t="s">
        <v>330</v>
      </c>
    </row>
    <row r="115" spans="2:47" s="47" customFormat="1" x14ac:dyDescent="0.2">
      <c r="B115" s="147" t="s">
        <v>273</v>
      </c>
      <c r="C115" s="95">
        <v>0.62662337662337664</v>
      </c>
      <c r="D115" s="95">
        <v>0.59584664536741216</v>
      </c>
      <c r="E115" s="95">
        <v>0.58534233365477339</v>
      </c>
      <c r="F115" s="95">
        <v>0.56850302855494661</v>
      </c>
      <c r="G115" s="95">
        <v>0.54009595613433858</v>
      </c>
    </row>
    <row r="116" spans="2:47" s="47" customFormat="1" x14ac:dyDescent="0.2">
      <c r="B116" s="147" t="s">
        <v>274</v>
      </c>
      <c r="C116" s="95">
        <v>0.32556080283353012</v>
      </c>
      <c r="D116" s="95">
        <v>0.35223642172523961</v>
      </c>
      <c r="E116" s="95">
        <v>0.36354869816779173</v>
      </c>
      <c r="F116" s="95">
        <v>0.37568503028554945</v>
      </c>
      <c r="G116" s="95">
        <v>0.39496230294722412</v>
      </c>
    </row>
    <row r="117" spans="2:47" s="47" customFormat="1" x14ac:dyDescent="0.2">
      <c r="B117" s="147" t="s">
        <v>18</v>
      </c>
      <c r="C117" s="95">
        <v>4.7815820543093274E-2</v>
      </c>
      <c r="D117" s="95">
        <v>5.1916932907348244E-2</v>
      </c>
      <c r="E117" s="95">
        <v>5.1108968177434912E-2</v>
      </c>
      <c r="F117" s="95">
        <v>5.5811941159503893E-2</v>
      </c>
      <c r="G117" s="95">
        <v>6.4941740918437282E-2</v>
      </c>
    </row>
    <row r="118" spans="2:47" s="47" customFormat="1" x14ac:dyDescent="0.2">
      <c r="B118" s="51"/>
      <c r="E118" s="97"/>
    </row>
    <row r="119" spans="2:47" s="79" customFormat="1" ht="45" customHeight="1" x14ac:dyDescent="0.2">
      <c r="B119" s="18" t="s">
        <v>780</v>
      </c>
      <c r="J119" s="81"/>
      <c r="K119" s="81"/>
      <c r="L119" s="81"/>
      <c r="M119" s="81"/>
      <c r="N119" s="81"/>
      <c r="O119" s="81"/>
      <c r="P119" s="82"/>
      <c r="Q119" s="82"/>
      <c r="R119" s="82"/>
      <c r="S119" s="82"/>
      <c r="T119" s="82"/>
      <c r="U119" s="82"/>
      <c r="V119" s="82"/>
      <c r="W119" s="82"/>
      <c r="X119" s="82"/>
      <c r="Y119" s="82"/>
      <c r="Z119" s="82"/>
      <c r="AA119" s="82"/>
      <c r="AB119" s="81"/>
      <c r="AC119" s="81"/>
      <c r="AD119" s="81"/>
      <c r="AE119" s="81"/>
      <c r="AF119" s="81"/>
      <c r="AG119" s="81"/>
      <c r="AH119" s="86"/>
      <c r="AI119" s="81"/>
      <c r="AJ119" s="81"/>
      <c r="AK119" s="81"/>
      <c r="AL119" s="81"/>
      <c r="AM119" s="81"/>
      <c r="AP119" s="87"/>
      <c r="AQ119" s="87"/>
      <c r="AR119" s="87"/>
      <c r="AS119" s="87"/>
      <c r="AT119" s="87"/>
      <c r="AU119" s="87"/>
    </row>
    <row r="120" spans="2:47" x14ac:dyDescent="0.2">
      <c r="B120" s="212" t="s">
        <v>517</v>
      </c>
      <c r="C120" s="204" t="s">
        <v>11</v>
      </c>
      <c r="D120" s="205" t="s">
        <v>12</v>
      </c>
      <c r="E120" s="205" t="s">
        <v>13</v>
      </c>
      <c r="F120" s="205" t="s">
        <v>14</v>
      </c>
      <c r="G120" s="205" t="s">
        <v>330</v>
      </c>
    </row>
    <row r="121" spans="2:47" x14ac:dyDescent="0.2">
      <c r="B121" s="153" t="s">
        <v>477</v>
      </c>
      <c r="C121" s="70">
        <v>0.23556231003039513</v>
      </c>
      <c r="D121" s="70">
        <v>0.20448877805486285</v>
      </c>
      <c r="E121" s="70">
        <v>0.20072095690643946</v>
      </c>
      <c r="F121" s="70">
        <v>0.20262474762042113</v>
      </c>
      <c r="G121" s="70">
        <v>0.22840986977381769</v>
      </c>
    </row>
    <row r="122" spans="2:47" x14ac:dyDescent="0.2">
      <c r="B122" s="153" t="s">
        <v>478</v>
      </c>
      <c r="C122" s="70">
        <v>0.18541033434650456</v>
      </c>
      <c r="D122" s="70">
        <v>0.19659185369908561</v>
      </c>
      <c r="E122" s="70">
        <v>0.19875471079796822</v>
      </c>
      <c r="F122" s="70">
        <v>0.17969426016729162</v>
      </c>
      <c r="G122" s="70">
        <v>0.17820424948594929</v>
      </c>
    </row>
    <row r="123" spans="2:47" x14ac:dyDescent="0.2">
      <c r="B123" s="153" t="s">
        <v>148</v>
      </c>
      <c r="C123" s="70">
        <v>0.22370820668693009</v>
      </c>
      <c r="D123" s="70">
        <v>0.23358270989193683</v>
      </c>
      <c r="E123" s="70">
        <v>0.23234474848435197</v>
      </c>
      <c r="F123" s="70">
        <v>0.2287280069224113</v>
      </c>
      <c r="G123" s="70">
        <v>0.21093214530500343</v>
      </c>
    </row>
    <row r="124" spans="2:47" x14ac:dyDescent="0.2">
      <c r="B124" s="153" t="s">
        <v>479</v>
      </c>
      <c r="C124" s="70">
        <v>0.19544072948328267</v>
      </c>
      <c r="D124" s="70">
        <v>0.19326683291770574</v>
      </c>
      <c r="E124" s="70">
        <v>0.20776667212846142</v>
      </c>
      <c r="F124" s="70">
        <v>0.19209691375829246</v>
      </c>
      <c r="G124" s="70">
        <v>0.19448252227553117</v>
      </c>
    </row>
    <row r="125" spans="2:47" x14ac:dyDescent="0.2">
      <c r="B125" s="153" t="s">
        <v>480</v>
      </c>
      <c r="C125" s="70">
        <v>7.0820668693009112E-2</v>
      </c>
      <c r="D125" s="70">
        <v>7.8345802161263509E-2</v>
      </c>
      <c r="E125" s="70">
        <v>7.3406521382926429E-2</v>
      </c>
      <c r="F125" s="70">
        <v>7.8453994808191527E-2</v>
      </c>
      <c r="G125" s="70">
        <v>7.5394105551747775E-2</v>
      </c>
    </row>
    <row r="126" spans="2:47" x14ac:dyDescent="0.2">
      <c r="B126" s="153" t="s">
        <v>117</v>
      </c>
      <c r="C126" s="70">
        <v>8.9057750759878415E-2</v>
      </c>
      <c r="D126" s="70">
        <v>9.3724023275145465E-2</v>
      </c>
      <c r="E126" s="70">
        <v>8.7006390299852535E-2</v>
      </c>
      <c r="F126" s="70">
        <v>0.11840207672339198</v>
      </c>
      <c r="G126" s="70">
        <v>0.11257710760795066</v>
      </c>
    </row>
    <row r="127" spans="2:47" x14ac:dyDescent="0.2">
      <c r="B127" s="215" t="s">
        <v>779</v>
      </c>
      <c r="C127" s="214">
        <f>(C121*1+C122*2+C123*3+C124*4+C125*5)/SUM(C121:C125)</f>
        <v>2.6493159826493162</v>
      </c>
      <c r="D127" s="214">
        <f t="shared" ref="D127:G127" si="1">(D121*1+D122*2+D123*3+D124*4+D125*5)/SUM(D121:D125)</f>
        <v>2.7179545975693644</v>
      </c>
      <c r="E127" s="214">
        <f t="shared" si="1"/>
        <v>2.7309763101220388</v>
      </c>
      <c r="F127" s="214">
        <f t="shared" si="1"/>
        <v>2.7323736299689187</v>
      </c>
      <c r="G127" s="214">
        <f t="shared" si="1"/>
        <v>2.6734890905580224</v>
      </c>
    </row>
    <row r="128" spans="2:47" x14ac:dyDescent="0.2">
      <c r="B128" s="215"/>
      <c r="C128" s="214"/>
      <c r="D128" s="214"/>
      <c r="E128" s="214"/>
      <c r="F128" s="214"/>
      <c r="G128" s="214"/>
    </row>
    <row r="129" spans="2:8" ht="58.5" customHeight="1" x14ac:dyDescent="0.2">
      <c r="B129" s="368" t="s">
        <v>799</v>
      </c>
      <c r="C129" s="368"/>
      <c r="D129" s="368"/>
      <c r="E129" s="368"/>
      <c r="F129" s="368"/>
      <c r="G129" s="368"/>
      <c r="H129" s="368"/>
    </row>
    <row r="130" spans="2:8" ht="174" customHeight="1" x14ac:dyDescent="0.2">
      <c r="B130" s="436" t="s">
        <v>800</v>
      </c>
      <c r="C130" s="436"/>
      <c r="D130" s="436"/>
      <c r="E130" s="436"/>
      <c r="F130" s="436"/>
      <c r="G130" s="436"/>
      <c r="H130" s="436"/>
    </row>
    <row r="132" spans="2:8" s="79" customFormat="1" ht="51.75" customHeight="1" x14ac:dyDescent="0.2">
      <c r="B132" s="370" t="s">
        <v>1074</v>
      </c>
      <c r="C132" s="370"/>
      <c r="D132" s="370"/>
      <c r="E132" s="370"/>
      <c r="F132" s="370"/>
      <c r="G132" s="370"/>
      <c r="H132" s="364"/>
    </row>
    <row r="133" spans="2:8" s="47" customFormat="1" x14ac:dyDescent="0.2">
      <c r="B133" s="51"/>
      <c r="C133" s="422" t="s">
        <v>778</v>
      </c>
      <c r="D133" s="422"/>
      <c r="E133" s="421" t="s">
        <v>517</v>
      </c>
      <c r="F133" s="421"/>
      <c r="G133" s="422" t="s">
        <v>796</v>
      </c>
      <c r="H133" s="422"/>
    </row>
    <row r="134" spans="2:8" s="47" customFormat="1" ht="38.25" x14ac:dyDescent="0.2">
      <c r="B134" s="151" t="s">
        <v>797</v>
      </c>
      <c r="C134" s="227" t="s">
        <v>798</v>
      </c>
      <c r="D134" s="206" t="s">
        <v>516</v>
      </c>
      <c r="E134" s="208" t="s">
        <v>516</v>
      </c>
      <c r="F134" s="208" t="s">
        <v>515</v>
      </c>
      <c r="G134" s="203" t="s">
        <v>11</v>
      </c>
      <c r="H134" s="203" t="s">
        <v>12</v>
      </c>
    </row>
    <row r="135" spans="2:8" s="47" customFormat="1" x14ac:dyDescent="0.2">
      <c r="B135" s="207" t="s">
        <v>518</v>
      </c>
      <c r="C135" s="206"/>
      <c r="D135" s="206"/>
      <c r="E135" s="208"/>
      <c r="F135" s="208"/>
      <c r="G135" s="203"/>
      <c r="H135" s="203"/>
    </row>
    <row r="136" spans="2:8" s="47" customFormat="1" ht="24" x14ac:dyDescent="0.2">
      <c r="B136" s="223" t="s">
        <v>278</v>
      </c>
      <c r="C136" s="224">
        <v>0.15120428189116861</v>
      </c>
      <c r="D136" s="224">
        <v>0.36842105263157893</v>
      </c>
      <c r="E136" s="225">
        <v>3.349367088607595</v>
      </c>
      <c r="F136" s="225">
        <v>2.8427083333333334</v>
      </c>
      <c r="G136" s="226">
        <v>0.51962533452274751</v>
      </c>
      <c r="H136" s="226">
        <v>0.51774864086984329</v>
      </c>
    </row>
    <row r="137" spans="2:8" s="47" customFormat="1" ht="24" x14ac:dyDescent="0.2">
      <c r="B137" s="223" t="s">
        <v>279</v>
      </c>
      <c r="C137" s="224">
        <v>0.36529884032114185</v>
      </c>
      <c r="D137" s="224">
        <v>0.19268510258697591</v>
      </c>
      <c r="E137" s="225">
        <v>3.2605459057071959</v>
      </c>
      <c r="F137" s="225">
        <v>2.8125701459034791</v>
      </c>
      <c r="G137" s="226">
        <v>0.5579839429081177</v>
      </c>
      <c r="H137" s="226">
        <v>0.56507936507936507</v>
      </c>
    </row>
    <row r="138" spans="2:8" s="47" customFormat="1" ht="17.25" customHeight="1" x14ac:dyDescent="0.2">
      <c r="B138" s="223" t="s">
        <v>280</v>
      </c>
      <c r="C138" s="224">
        <v>3.6971046770601333E-2</v>
      </c>
      <c r="D138" s="224">
        <v>0.25879732739420935</v>
      </c>
      <c r="E138" s="225">
        <v>3.1920903954802258</v>
      </c>
      <c r="F138" s="225">
        <v>2.9772727272727271</v>
      </c>
      <c r="G138" s="226">
        <v>0.29576837416481067</v>
      </c>
      <c r="H138" s="226">
        <v>0.28711928934010156</v>
      </c>
    </row>
    <row r="139" spans="2:8" s="47" customFormat="1" x14ac:dyDescent="0.2">
      <c r="B139" s="223" t="s">
        <v>281</v>
      </c>
      <c r="C139" s="224">
        <v>0.28329621380846326</v>
      </c>
      <c r="D139" s="224">
        <v>3.6971046770601333E-2</v>
      </c>
      <c r="E139" s="225">
        <v>3.5194805194805197</v>
      </c>
      <c r="F139" s="225">
        <v>2.9437229437229435</v>
      </c>
      <c r="G139" s="226">
        <v>0.32026726057906457</v>
      </c>
      <c r="H139" s="226">
        <v>0.35881036136872402</v>
      </c>
    </row>
    <row r="140" spans="2:8" s="47" customFormat="1" x14ac:dyDescent="0.2">
      <c r="B140" s="223" t="s">
        <v>282</v>
      </c>
      <c r="C140" s="224">
        <v>2.9910714285714287E-2</v>
      </c>
      <c r="D140" s="224">
        <v>8.0803571428571433E-2</v>
      </c>
      <c r="E140" s="225">
        <v>3.1597633136094676</v>
      </c>
      <c r="F140" s="225">
        <v>3.0087815587266742</v>
      </c>
      <c r="G140" s="226">
        <v>0.11071428571428572</v>
      </c>
      <c r="H140" s="226">
        <v>9.9776143268308276E-2</v>
      </c>
    </row>
    <row r="141" spans="2:8" s="47" customFormat="1" x14ac:dyDescent="0.2">
      <c r="B141" s="223" t="s">
        <v>283</v>
      </c>
      <c r="C141" s="224">
        <v>0.27980427046263345</v>
      </c>
      <c r="D141" s="224">
        <v>0.22019572953736655</v>
      </c>
      <c r="E141" s="225">
        <v>3.188720173535792</v>
      </c>
      <c r="F141" s="225">
        <v>2.8733926805143422</v>
      </c>
      <c r="G141" s="226">
        <v>0.5</v>
      </c>
      <c r="H141" s="226">
        <v>0.50539340101522845</v>
      </c>
    </row>
    <row r="142" spans="2:8" s="47" customFormat="1" ht="16.5" customHeight="1" x14ac:dyDescent="0.2">
      <c r="B142" s="223" t="s">
        <v>519</v>
      </c>
      <c r="C142" s="224">
        <v>5.871806364858808E-2</v>
      </c>
      <c r="D142" s="224">
        <v>3.8995965934558494E-2</v>
      </c>
      <c r="E142" s="225">
        <v>3.4642857142857144</v>
      </c>
      <c r="F142" s="225">
        <v>2.9913185024416711</v>
      </c>
      <c r="G142" s="226">
        <v>9.7714029583146567E-2</v>
      </c>
      <c r="H142" s="226">
        <v>0.10632830067459043</v>
      </c>
    </row>
    <row r="143" spans="2:8" s="47" customFormat="1" x14ac:dyDescent="0.2">
      <c r="B143" s="223" t="s">
        <v>285</v>
      </c>
      <c r="C143" s="224">
        <v>5.2631578947368418E-2</v>
      </c>
      <c r="D143" s="224">
        <v>4.1385515069725598E-2</v>
      </c>
      <c r="E143" s="225">
        <v>3.4941176470588236</v>
      </c>
      <c r="F143" s="225">
        <v>2.9907809110629069</v>
      </c>
      <c r="G143" s="226">
        <v>9.4017094017094016E-2</v>
      </c>
      <c r="H143" s="226">
        <v>0.10732647814910026</v>
      </c>
    </row>
    <row r="144" spans="2:8" s="47" customFormat="1" x14ac:dyDescent="0.2">
      <c r="B144" s="209" t="s">
        <v>520</v>
      </c>
      <c r="C144" s="210"/>
      <c r="D144" s="210"/>
      <c r="E144" s="210"/>
      <c r="F144" s="210"/>
      <c r="G144" s="210"/>
      <c r="H144" s="211"/>
    </row>
    <row r="145" spans="2:8" s="47" customFormat="1" x14ac:dyDescent="0.2">
      <c r="B145" s="223" t="s">
        <v>286</v>
      </c>
      <c r="C145" s="224">
        <v>0.20411817367949867</v>
      </c>
      <c r="D145" s="224">
        <v>0.11727842435094002</v>
      </c>
      <c r="E145" s="225">
        <v>3.1957446808510639</v>
      </c>
      <c r="F145" s="225">
        <v>2.9093525179856115</v>
      </c>
      <c r="G145" s="226">
        <v>0.32139659803043868</v>
      </c>
      <c r="H145" s="226">
        <v>0.31365079365079362</v>
      </c>
    </row>
    <row r="146" spans="2:8" s="47" customFormat="1" ht="24" x14ac:dyDescent="0.2">
      <c r="B146" s="223" t="s">
        <v>288</v>
      </c>
      <c r="C146" s="224">
        <v>0.23589973142345569</v>
      </c>
      <c r="D146" s="224">
        <v>0.14279319606087734</v>
      </c>
      <c r="E146" s="225">
        <v>3.4</v>
      </c>
      <c r="F146" s="225">
        <v>2.8260869565217392</v>
      </c>
      <c r="G146" s="226">
        <v>0.37869292748433303</v>
      </c>
      <c r="H146" s="226">
        <v>0.3951048951048951</v>
      </c>
    </row>
    <row r="147" spans="2:8" s="47" customFormat="1" x14ac:dyDescent="0.2">
      <c r="B147" s="223" t="s">
        <v>521</v>
      </c>
      <c r="C147" s="224">
        <v>0.25980392156862747</v>
      </c>
      <c r="D147" s="224">
        <v>0.36720142602495542</v>
      </c>
      <c r="E147" s="225">
        <v>3.1829105473965287</v>
      </c>
      <c r="F147" s="225">
        <v>2.7620286085825749</v>
      </c>
      <c r="G147" s="226">
        <v>0.62700534759358284</v>
      </c>
      <c r="H147" s="226">
        <v>0.61531161024992098</v>
      </c>
    </row>
    <row r="148" spans="2:8" s="47" customFormat="1" x14ac:dyDescent="0.2">
      <c r="B148" s="223" t="s">
        <v>289</v>
      </c>
      <c r="C148" s="224">
        <v>5.4357592093441147E-2</v>
      </c>
      <c r="D148" s="224">
        <v>1.8418688230008983E-2</v>
      </c>
      <c r="E148" s="225">
        <v>3.5384615384615383</v>
      </c>
      <c r="F148" s="225">
        <v>2.9910432033719707</v>
      </c>
      <c r="G148" s="226">
        <v>7.2776280323450127E-2</v>
      </c>
      <c r="H148" s="226">
        <v>8.8761174968071524E-2</v>
      </c>
    </row>
    <row r="149" spans="2:8" s="47" customFormat="1" x14ac:dyDescent="0.2">
      <c r="B149" s="209" t="s">
        <v>522</v>
      </c>
      <c r="C149" s="210"/>
      <c r="D149" s="210"/>
      <c r="E149" s="210"/>
      <c r="F149" s="210"/>
      <c r="G149" s="210"/>
      <c r="H149" s="211"/>
    </row>
    <row r="150" spans="2:8" s="47" customFormat="1" ht="18.75" customHeight="1" x14ac:dyDescent="0.2">
      <c r="B150" s="223" t="s">
        <v>293</v>
      </c>
      <c r="C150" s="224">
        <v>0.2569906790945406</v>
      </c>
      <c r="D150" s="224">
        <v>0.34221038615179761</v>
      </c>
      <c r="E150" s="225">
        <v>3.26417704011065</v>
      </c>
      <c r="F150" s="225">
        <v>2.8029375764993878</v>
      </c>
      <c r="G150" s="226">
        <v>0.5992010652463382</v>
      </c>
      <c r="H150" s="226">
        <v>0.59621451104100953</v>
      </c>
    </row>
    <row r="151" spans="2:8" s="47" customFormat="1" ht="24" x14ac:dyDescent="0.2">
      <c r="B151" s="223" t="s">
        <v>294</v>
      </c>
      <c r="C151" s="224">
        <v>0.19866071428571427</v>
      </c>
      <c r="D151" s="224">
        <v>0.15446428571428572</v>
      </c>
      <c r="E151" s="225">
        <v>3.2037037037037037</v>
      </c>
      <c r="F151" s="225">
        <v>2.9564237415477086</v>
      </c>
      <c r="G151" s="226">
        <v>0.35312500000000002</v>
      </c>
      <c r="H151" s="226">
        <v>0.33724992060971737</v>
      </c>
    </row>
    <row r="152" spans="2:8" s="47" customFormat="1" ht="15" customHeight="1" x14ac:dyDescent="0.2">
      <c r="B152" s="223" t="s">
        <v>523</v>
      </c>
      <c r="C152" s="224">
        <v>0.19563279857397503</v>
      </c>
      <c r="D152" s="224">
        <v>0.33155080213903743</v>
      </c>
      <c r="E152" s="225">
        <v>3.2442528735632186</v>
      </c>
      <c r="F152" s="225">
        <v>2.8464730290456433</v>
      </c>
      <c r="G152" s="226">
        <v>0.5271836007130124</v>
      </c>
      <c r="H152" s="226">
        <v>0.51414045122338736</v>
      </c>
    </row>
    <row r="153" spans="2:8" s="47" customFormat="1" ht="24" x14ac:dyDescent="0.2">
      <c r="B153" s="223" t="s">
        <v>296</v>
      </c>
      <c r="C153" s="224">
        <v>0.27760393383996423</v>
      </c>
      <c r="D153" s="224">
        <v>0.11130978989718372</v>
      </c>
      <c r="E153" s="225">
        <v>3.4497816593886461</v>
      </c>
      <c r="F153" s="225">
        <v>2.8871096877502</v>
      </c>
      <c r="G153" s="226">
        <v>0.38891372373714794</v>
      </c>
      <c r="H153" s="226">
        <v>0.37905792488860601</v>
      </c>
    </row>
    <row r="154" spans="2:8" s="47" customFormat="1" x14ac:dyDescent="0.2">
      <c r="B154" s="209" t="s">
        <v>524</v>
      </c>
      <c r="C154" s="210"/>
      <c r="D154" s="210"/>
      <c r="E154" s="210"/>
      <c r="F154" s="210"/>
      <c r="G154" s="210"/>
      <c r="H154" s="211"/>
    </row>
    <row r="155" spans="2:8" s="47" customFormat="1" ht="18.75" customHeight="1" x14ac:dyDescent="0.2">
      <c r="B155" s="223" t="s">
        <v>297</v>
      </c>
      <c r="C155" s="224">
        <v>0.23337795626952254</v>
      </c>
      <c r="D155" s="224">
        <v>0.19187862561356536</v>
      </c>
      <c r="E155" s="225">
        <v>3.3357487922705316</v>
      </c>
      <c r="F155" s="225">
        <v>2.8260497000856897</v>
      </c>
      <c r="G155" s="226">
        <v>0.4252565818830879</v>
      </c>
      <c r="H155" s="226">
        <v>0.40253565768621236</v>
      </c>
    </row>
    <row r="156" spans="2:8" s="47" customFormat="1" x14ac:dyDescent="0.2">
      <c r="B156" s="223" t="s">
        <v>298</v>
      </c>
      <c r="C156" s="224">
        <v>0.4442964935641367</v>
      </c>
      <c r="D156" s="224">
        <v>0.31602308033732801</v>
      </c>
      <c r="E156" s="225">
        <v>3.0861027190332324</v>
      </c>
      <c r="F156" s="225">
        <v>2.799145299145299</v>
      </c>
      <c r="G156" s="226">
        <v>0.76031957390146476</v>
      </c>
      <c r="H156" s="226">
        <v>0.73469387755102045</v>
      </c>
    </row>
    <row r="157" spans="2:8" s="47" customFormat="1" ht="24" x14ac:dyDescent="0.2">
      <c r="B157" s="223" t="s">
        <v>299</v>
      </c>
      <c r="C157" s="224">
        <v>0.17121144389807777</v>
      </c>
      <c r="D157" s="224">
        <v>0.14930710773357175</v>
      </c>
      <c r="E157" s="225">
        <v>3.279220779220779</v>
      </c>
      <c r="F157" s="225">
        <v>2.9031563845050217</v>
      </c>
      <c r="G157" s="226">
        <v>0.32051855163164955</v>
      </c>
      <c r="H157" s="226">
        <v>0.32308180088776156</v>
      </c>
    </row>
    <row r="158" spans="2:8" s="47" customFormat="1" ht="36" x14ac:dyDescent="0.2">
      <c r="B158" s="223" t="s">
        <v>300</v>
      </c>
      <c r="C158" s="224">
        <v>0.16243880729862037</v>
      </c>
      <c r="D158" s="224">
        <v>0.35692033822874947</v>
      </c>
      <c r="E158" s="225">
        <v>3.28494623655914</v>
      </c>
      <c r="F158" s="225">
        <v>2.7822990844354019</v>
      </c>
      <c r="G158" s="226">
        <v>0.51935914552736984</v>
      </c>
      <c r="H158" s="226">
        <v>0.49147727272727271</v>
      </c>
    </row>
    <row r="159" spans="2:8" s="47" customFormat="1" ht="24" x14ac:dyDescent="0.2">
      <c r="B159" s="223" t="s">
        <v>525</v>
      </c>
      <c r="C159" s="224">
        <v>0.10987047789191604</v>
      </c>
      <c r="D159" s="224">
        <v>0.20678874497543545</v>
      </c>
      <c r="E159" s="225">
        <v>3.4178082191780823</v>
      </c>
      <c r="F159" s="225">
        <v>2.8829479768786128</v>
      </c>
      <c r="G159" s="226">
        <v>0.31665922286735149</v>
      </c>
      <c r="H159" s="226">
        <v>0.30878634639696584</v>
      </c>
    </row>
    <row r="160" spans="2:8" s="47" customFormat="1" ht="24" x14ac:dyDescent="0.2">
      <c r="B160" s="223" t="s">
        <v>526</v>
      </c>
      <c r="C160" s="224">
        <v>0.27358068842199373</v>
      </c>
      <c r="D160" s="224">
        <v>8.448815377738042E-2</v>
      </c>
      <c r="E160" s="225">
        <v>3.45</v>
      </c>
      <c r="F160" s="225">
        <v>2.8728813559322033</v>
      </c>
      <c r="G160" s="226">
        <v>0.35806884219937418</v>
      </c>
      <c r="H160" s="226">
        <v>0.35433818872704248</v>
      </c>
    </row>
    <row r="161" spans="2:8" s="47" customFormat="1" x14ac:dyDescent="0.2">
      <c r="B161" s="209" t="s">
        <v>527</v>
      </c>
      <c r="C161" s="210"/>
      <c r="D161" s="210"/>
      <c r="E161" s="210"/>
      <c r="F161" s="210"/>
      <c r="G161" s="210"/>
      <c r="H161" s="211"/>
    </row>
    <row r="162" spans="2:8" s="47" customFormat="1" x14ac:dyDescent="0.2">
      <c r="B162" s="223" t="s">
        <v>290</v>
      </c>
      <c r="C162" s="224">
        <v>4.0319007532122288E-2</v>
      </c>
      <c r="D162" s="224">
        <v>0.69915817456801066</v>
      </c>
      <c r="E162" s="225">
        <v>3.1759834368530022</v>
      </c>
      <c r="F162" s="225">
        <v>2.7022058823529411</v>
      </c>
      <c r="G162" s="226">
        <v>0.73947718210013291</v>
      </c>
      <c r="H162" s="226">
        <v>0.75992497655517344</v>
      </c>
    </row>
    <row r="163" spans="2:8" s="47" customFormat="1" x14ac:dyDescent="0.2">
      <c r="B163" s="223" t="s">
        <v>291</v>
      </c>
      <c r="C163" s="224">
        <v>4.17036379769299E-2</v>
      </c>
      <c r="D163" s="224">
        <v>0.225377107364685</v>
      </c>
      <c r="E163" s="225">
        <v>3.2841880341880341</v>
      </c>
      <c r="F163" s="225">
        <v>2.9538562953197101</v>
      </c>
      <c r="G163" s="226">
        <v>0.26708074534161491</v>
      </c>
      <c r="H163" s="226">
        <v>0.28338045868677347</v>
      </c>
    </row>
    <row r="164" spans="2:8" s="47" customFormat="1" ht="24" x14ac:dyDescent="0.2">
      <c r="B164" s="223" t="s">
        <v>292</v>
      </c>
      <c r="C164" s="224">
        <v>2.6690391459074734E-2</v>
      </c>
      <c r="D164" s="224">
        <v>0.30604982206405695</v>
      </c>
      <c r="E164" s="225">
        <v>3.3763779527559055</v>
      </c>
      <c r="F164" s="225">
        <v>2.8749090909090911</v>
      </c>
      <c r="G164" s="226">
        <v>0.33274021352313171</v>
      </c>
      <c r="H164" s="226">
        <v>0.35135135135135132</v>
      </c>
    </row>
    <row r="165" spans="2:8" s="47" customFormat="1" x14ac:dyDescent="0.2">
      <c r="B165" s="209" t="s">
        <v>528</v>
      </c>
      <c r="C165" s="210"/>
      <c r="D165" s="210"/>
      <c r="E165" s="210"/>
      <c r="F165" s="210"/>
      <c r="G165" s="210"/>
      <c r="H165" s="211"/>
    </row>
    <row r="166" spans="2:8" s="47" customFormat="1" x14ac:dyDescent="0.2">
      <c r="B166" s="223" t="s">
        <v>304</v>
      </c>
      <c r="C166" s="224">
        <v>0.13834519572953738</v>
      </c>
      <c r="D166" s="224">
        <v>0.44217081850533807</v>
      </c>
      <c r="E166" s="225">
        <v>3.3169164882226982</v>
      </c>
      <c r="F166" s="225">
        <v>2.7428909952606637</v>
      </c>
      <c r="G166" s="226">
        <v>0.58051601423487542</v>
      </c>
      <c r="H166" s="226">
        <v>0.60018814675446852</v>
      </c>
    </row>
    <row r="167" spans="2:8" s="47" customFormat="1" x14ac:dyDescent="0.2">
      <c r="B167" s="223" t="s">
        <v>303</v>
      </c>
      <c r="C167" s="224">
        <v>0.4149266992447801</v>
      </c>
      <c r="D167" s="224">
        <v>0.3034207019102621</v>
      </c>
      <c r="E167" s="225">
        <v>3.2539432176656153</v>
      </c>
      <c r="F167" s="225">
        <v>2.8368055555555554</v>
      </c>
      <c r="G167" s="226">
        <v>0.71834740115504214</v>
      </c>
      <c r="H167" s="226">
        <v>0.71244500314267756</v>
      </c>
    </row>
    <row r="168" spans="2:8" s="47" customFormat="1" ht="24" x14ac:dyDescent="0.2">
      <c r="B168" s="223" t="s">
        <v>305</v>
      </c>
      <c r="C168" s="224">
        <v>5.0222222222222224E-2</v>
      </c>
      <c r="D168" s="224">
        <v>0.23022222222222222</v>
      </c>
      <c r="E168" s="225">
        <v>3.2397540983606556</v>
      </c>
      <c r="F168" s="225">
        <v>2.9364005412719894</v>
      </c>
      <c r="G168" s="226">
        <v>0.28044444444444444</v>
      </c>
      <c r="H168" s="226">
        <v>0.29361567635903918</v>
      </c>
    </row>
    <row r="169" spans="2:8" s="47" customFormat="1" ht="15.75" customHeight="1" x14ac:dyDescent="0.2">
      <c r="B169" s="223" t="s">
        <v>306</v>
      </c>
      <c r="C169" s="224">
        <v>0.10235870048954161</v>
      </c>
      <c r="D169" s="224">
        <v>0.24788607031597687</v>
      </c>
      <c r="E169" s="225">
        <v>3.295275590551181</v>
      </c>
      <c r="F169" s="225">
        <v>2.8849294729027468</v>
      </c>
      <c r="G169" s="226">
        <v>0.35024477080551847</v>
      </c>
      <c r="H169" s="226">
        <v>0.38211125158027814</v>
      </c>
    </row>
    <row r="170" spans="2:8" s="47" customFormat="1" ht="24" x14ac:dyDescent="0.2">
      <c r="B170" s="223" t="s">
        <v>307</v>
      </c>
      <c r="C170" s="224">
        <v>8.5663559698180208E-2</v>
      </c>
      <c r="D170" s="224">
        <v>0.26098535286284952</v>
      </c>
      <c r="E170" s="225">
        <v>3.4154411764705883</v>
      </c>
      <c r="F170" s="225">
        <v>2.8496296296296295</v>
      </c>
      <c r="G170" s="226">
        <v>0.3466489125610297</v>
      </c>
      <c r="H170" s="226">
        <v>0.37539432176656151</v>
      </c>
    </row>
    <row r="171" spans="2:8" s="47" customFormat="1" ht="24" x14ac:dyDescent="0.2">
      <c r="B171" s="223" t="s">
        <v>308</v>
      </c>
      <c r="C171" s="224">
        <v>5.328596802841918E-2</v>
      </c>
      <c r="D171" s="224">
        <v>6.7051509769094145E-2</v>
      </c>
      <c r="E171" s="225">
        <v>3.4964028776978417</v>
      </c>
      <c r="F171" s="225">
        <v>2.9752202643171808</v>
      </c>
      <c r="G171" s="226">
        <v>0.12033747779751333</v>
      </c>
      <c r="H171" s="226">
        <v>0.13076437144662034</v>
      </c>
    </row>
    <row r="172" spans="2:8" s="47" customFormat="1" x14ac:dyDescent="0.2">
      <c r="B172" s="209" t="s">
        <v>529</v>
      </c>
      <c r="C172" s="210"/>
      <c r="D172" s="210"/>
      <c r="E172" s="210"/>
      <c r="F172" s="210"/>
      <c r="G172" s="210"/>
      <c r="H172" s="211"/>
    </row>
    <row r="173" spans="2:8" s="47" customFormat="1" ht="24" x14ac:dyDescent="0.2">
      <c r="B173" s="223" t="s">
        <v>309</v>
      </c>
      <c r="C173" s="224">
        <v>0.10601336302895323</v>
      </c>
      <c r="D173" s="224">
        <v>0.18396436525612472</v>
      </c>
      <c r="E173" s="225">
        <v>3.3013333333333335</v>
      </c>
      <c r="F173" s="225">
        <v>2.9427792915531334</v>
      </c>
      <c r="G173" s="226">
        <v>0.28997772828507795</v>
      </c>
      <c r="H173" s="226">
        <v>0.28531073446327682</v>
      </c>
    </row>
    <row r="174" spans="2:8" s="47" customFormat="1" ht="24" x14ac:dyDescent="0.2">
      <c r="B174" s="223" t="s">
        <v>310</v>
      </c>
      <c r="C174" s="224">
        <v>9.6385542168674704E-2</v>
      </c>
      <c r="D174" s="224">
        <v>0.10084783578759482</v>
      </c>
      <c r="E174" s="225">
        <v>3.5885167464114831</v>
      </c>
      <c r="F174" s="225">
        <v>2.9268440145102783</v>
      </c>
      <c r="G174" s="226">
        <v>0.19723337795626952</v>
      </c>
      <c r="H174" s="226">
        <v>0.18722327640733713</v>
      </c>
    </row>
    <row r="175" spans="2:8" s="47" customFormat="1" x14ac:dyDescent="0.2">
      <c r="B175" s="223" t="s">
        <v>311</v>
      </c>
      <c r="C175" s="224">
        <v>0.13357079252003562</v>
      </c>
      <c r="D175" s="224">
        <v>0.3147818343722173</v>
      </c>
      <c r="E175" s="225">
        <v>3.195158850226929</v>
      </c>
      <c r="F175" s="225">
        <v>2.8922261484098941</v>
      </c>
      <c r="G175" s="226">
        <v>0.44835262689225291</v>
      </c>
      <c r="H175" s="226">
        <v>0.44954128440366969</v>
      </c>
    </row>
    <row r="176" spans="2:8" s="47" customFormat="1" x14ac:dyDescent="0.2">
      <c r="B176" s="223" t="s">
        <v>312</v>
      </c>
      <c r="C176" s="224">
        <v>0.11418376449598573</v>
      </c>
      <c r="D176" s="224">
        <v>0.17930419268510259</v>
      </c>
      <c r="E176" s="225">
        <v>3.3945205479452056</v>
      </c>
      <c r="F176" s="225">
        <v>2.9038199181446114</v>
      </c>
      <c r="G176" s="226">
        <v>0.29348795718108833</v>
      </c>
      <c r="H176" s="226">
        <v>0.2939690558888538</v>
      </c>
    </row>
    <row r="177" spans="2:8" s="47" customFormat="1" ht="24" x14ac:dyDescent="0.2">
      <c r="B177" s="223" t="s">
        <v>313</v>
      </c>
      <c r="C177" s="224">
        <v>9.4685127288968288E-2</v>
      </c>
      <c r="D177" s="224">
        <v>6.5207682000893261E-2</v>
      </c>
      <c r="E177" s="225">
        <v>3.5724637681159419</v>
      </c>
      <c r="F177" s="225">
        <v>2.9624060150375939</v>
      </c>
      <c r="G177" s="226">
        <v>0.15989280928986155</v>
      </c>
      <c r="H177" s="226">
        <v>0.15822784810126583</v>
      </c>
    </row>
    <row r="178" spans="2:8" s="47" customFormat="1" x14ac:dyDescent="0.2">
      <c r="B178" s="209" t="s">
        <v>530</v>
      </c>
      <c r="C178" s="210"/>
      <c r="D178" s="210"/>
      <c r="E178" s="210"/>
      <c r="F178" s="210"/>
      <c r="G178" s="210"/>
      <c r="H178" s="211"/>
    </row>
    <row r="179" spans="2:8" s="47" customFormat="1" x14ac:dyDescent="0.2">
      <c r="B179" s="223" t="s">
        <v>531</v>
      </c>
      <c r="C179" s="224">
        <v>7.3712255772646534E-2</v>
      </c>
      <c r="D179" s="224">
        <v>0.54529307282415629</v>
      </c>
      <c r="E179" s="225">
        <v>3.2858407079646019</v>
      </c>
      <c r="F179" s="225">
        <v>2.6772554002541296</v>
      </c>
      <c r="G179" s="226">
        <v>0.6190053285968028</v>
      </c>
      <c r="H179" s="226">
        <v>0.66016975793775545</v>
      </c>
    </row>
    <row r="180" spans="2:8" s="47" customFormat="1" x14ac:dyDescent="0.2">
      <c r="B180" s="223" t="s">
        <v>316</v>
      </c>
      <c r="C180" s="224">
        <v>8.1632653061224483E-2</v>
      </c>
      <c r="D180" s="224">
        <v>0.54037267080745344</v>
      </c>
      <c r="E180" s="225">
        <v>3.2432675044883301</v>
      </c>
      <c r="F180" s="225">
        <v>2.7541401273885349</v>
      </c>
      <c r="G180" s="226">
        <v>0.62200532386867791</v>
      </c>
      <c r="H180" s="226">
        <v>0.64496855345911952</v>
      </c>
    </row>
    <row r="181" spans="2:8" s="47" customFormat="1" x14ac:dyDescent="0.2">
      <c r="B181" s="223" t="s">
        <v>317</v>
      </c>
      <c r="C181" s="224">
        <v>8.7828800713330366E-2</v>
      </c>
      <c r="D181" s="224">
        <v>0.11413285777975925</v>
      </c>
      <c r="E181" s="225">
        <v>3.4152542372881354</v>
      </c>
      <c r="F181" s="225">
        <v>2.9361702127659575</v>
      </c>
      <c r="G181" s="226">
        <v>0.20196165849308961</v>
      </c>
      <c r="H181" s="226">
        <v>0.22000633111744222</v>
      </c>
    </row>
    <row r="182" spans="2:8" s="47" customFormat="1" ht="17.25" customHeight="1" x14ac:dyDescent="0.2">
      <c r="B182" s="223" t="s">
        <v>318</v>
      </c>
      <c r="C182" s="224">
        <v>8.1032947462154947E-2</v>
      </c>
      <c r="D182" s="224">
        <v>0.43455031166518254</v>
      </c>
      <c r="E182" s="225">
        <v>3.2888643880926129</v>
      </c>
      <c r="F182" s="225">
        <v>2.77598385469223</v>
      </c>
      <c r="G182" s="226">
        <v>0.51558325912733749</v>
      </c>
      <c r="H182" s="226">
        <v>0.52451755773489395</v>
      </c>
    </row>
    <row r="183" spans="2:8" s="47" customFormat="1" x14ac:dyDescent="0.2">
      <c r="B183" s="223" t="s">
        <v>319</v>
      </c>
      <c r="C183" s="224">
        <v>7.7025823686553876E-2</v>
      </c>
      <c r="D183" s="224">
        <v>0.34283170080142478</v>
      </c>
      <c r="E183" s="225">
        <v>3.2819074333800842</v>
      </c>
      <c r="F183" s="225">
        <v>2.8407750631844988</v>
      </c>
      <c r="G183" s="226">
        <v>0.41985752448797864</v>
      </c>
      <c r="H183" s="226">
        <v>0.4418164616840114</v>
      </c>
    </row>
    <row r="184" spans="2:8" s="47" customFormat="1" x14ac:dyDescent="0.2">
      <c r="B184" s="51"/>
    </row>
  </sheetData>
  <mergeCells count="40">
    <mergeCell ref="B34:H34"/>
    <mergeCell ref="B35:H35"/>
    <mergeCell ref="B48:H48"/>
    <mergeCell ref="B94:H94"/>
    <mergeCell ref="B100:H100"/>
    <mergeCell ref="B57:H57"/>
    <mergeCell ref="B71:H71"/>
    <mergeCell ref="B66:H66"/>
    <mergeCell ref="B75:H75"/>
    <mergeCell ref="B80:H80"/>
    <mergeCell ref="B87:H87"/>
    <mergeCell ref="B31:E31"/>
    <mergeCell ref="B32:E32"/>
    <mergeCell ref="B27:E27"/>
    <mergeCell ref="B6:H6"/>
    <mergeCell ref="B25:H25"/>
    <mergeCell ref="B26:H26"/>
    <mergeCell ref="B3:G3"/>
    <mergeCell ref="B5:H5"/>
    <mergeCell ref="B28:E28"/>
    <mergeCell ref="B29:E29"/>
    <mergeCell ref="B30:E30"/>
    <mergeCell ref="B4:F4"/>
    <mergeCell ref="E133:F133"/>
    <mergeCell ref="C133:D133"/>
    <mergeCell ref="G133:H133"/>
    <mergeCell ref="B112:H112"/>
    <mergeCell ref="B110:F110"/>
    <mergeCell ref="B111:G111"/>
    <mergeCell ref="B132:G132"/>
    <mergeCell ref="B130:H130"/>
    <mergeCell ref="B129:H129"/>
    <mergeCell ref="B55:H55"/>
    <mergeCell ref="B36:H36"/>
    <mergeCell ref="C38:E38"/>
    <mergeCell ref="F38:H38"/>
    <mergeCell ref="C43:E43"/>
    <mergeCell ref="F43:H43"/>
    <mergeCell ref="C49:E49"/>
    <mergeCell ref="F49:H49"/>
  </mergeCells>
  <conditionalFormatting sqref="C136:D183">
    <cfRule type="dataBar" priority="8">
      <dataBar>
        <cfvo type="min"/>
        <cfvo type="max"/>
        <color rgb="FF638EC6"/>
      </dataBar>
      <extLst>
        <ext xmlns:x14="http://schemas.microsoft.com/office/spreadsheetml/2009/9/main" uri="{B025F937-C7B1-47D3-B67F-A62EFF666E3E}">
          <x14:id>{827BC1E3-1166-4A58-8156-3A462A2CE1B3}</x14:id>
        </ext>
      </extLst>
    </cfRule>
  </conditionalFormatting>
  <conditionalFormatting sqref="C9:E11">
    <cfRule type="dataBar" priority="34">
      <dataBar>
        <cfvo type="min"/>
        <cfvo type="max"/>
        <color rgb="FF63C384"/>
      </dataBar>
      <extLst>
        <ext xmlns:x14="http://schemas.microsoft.com/office/spreadsheetml/2009/9/main" uri="{B025F937-C7B1-47D3-B67F-A62EFF666E3E}">
          <x14:id>{3F0667BD-5EB8-4380-A689-17DE4690ED07}</x14:id>
        </ext>
      </extLst>
    </cfRule>
  </conditionalFormatting>
  <conditionalFormatting sqref="C14:E18">
    <cfRule type="dataBar" priority="33">
      <dataBar>
        <cfvo type="min"/>
        <cfvo type="max"/>
        <color rgb="FF63C384"/>
      </dataBar>
      <extLst>
        <ext xmlns:x14="http://schemas.microsoft.com/office/spreadsheetml/2009/9/main" uri="{B025F937-C7B1-47D3-B67F-A62EFF666E3E}">
          <x14:id>{B628B409-FB0E-4438-AE7F-767EE0DB4A40}</x14:id>
        </ext>
      </extLst>
    </cfRule>
  </conditionalFormatting>
  <conditionalFormatting sqref="C21:E23">
    <cfRule type="dataBar" priority="32">
      <dataBar>
        <cfvo type="min"/>
        <cfvo type="max"/>
        <color rgb="FF63C384"/>
      </dataBar>
      <extLst>
        <ext xmlns:x14="http://schemas.microsoft.com/office/spreadsheetml/2009/9/main" uri="{B025F937-C7B1-47D3-B67F-A62EFF666E3E}">
          <x14:id>{D7DE5F2F-B4D9-496A-BC31-D071578A02B5}</x14:id>
        </ext>
      </extLst>
    </cfRule>
  </conditionalFormatting>
  <conditionalFormatting sqref="C39:E47 C49:E53">
    <cfRule type="dataBar" priority="1">
      <dataBar>
        <cfvo type="min"/>
        <cfvo type="max"/>
        <color rgb="FF63C384"/>
      </dataBar>
      <extLst>
        <ext xmlns:x14="http://schemas.microsoft.com/office/spreadsheetml/2009/9/main" uri="{B025F937-C7B1-47D3-B67F-A62EFF666E3E}">
          <x14:id>{AE63A5AF-5690-4876-89D8-45C2835CC6F4}</x14:id>
        </ext>
      </extLst>
    </cfRule>
  </conditionalFormatting>
  <conditionalFormatting sqref="C58:E65 C95:E99 C72:E74 C67:E70 C76:E79 C81:E86 C88:E93 C101:E106">
    <cfRule type="colorScale" priority="31">
      <colorScale>
        <cfvo type="min"/>
        <cfvo type="max"/>
        <color rgb="FFFCFCFF"/>
        <color rgb="FF63BE7B"/>
      </colorScale>
    </cfRule>
  </conditionalFormatting>
  <conditionalFormatting sqref="C115:G117">
    <cfRule type="dataBar" priority="6">
      <dataBar>
        <cfvo type="min"/>
        <cfvo type="max"/>
        <color rgb="FF638EC6"/>
      </dataBar>
      <extLst>
        <ext xmlns:x14="http://schemas.microsoft.com/office/spreadsheetml/2009/9/main" uri="{B025F937-C7B1-47D3-B67F-A62EFF666E3E}">
          <x14:id>{4DD22FF2-FDAF-42A5-9B11-C99592ED92C2}</x14:id>
        </ext>
      </extLst>
    </cfRule>
  </conditionalFormatting>
  <conditionalFormatting sqref="C121:G126">
    <cfRule type="dataBar" priority="7">
      <dataBar>
        <cfvo type="min"/>
        <cfvo type="max"/>
        <color rgb="FF638EC6"/>
      </dataBar>
      <extLst>
        <ext xmlns:x14="http://schemas.microsoft.com/office/spreadsheetml/2009/9/main" uri="{B025F937-C7B1-47D3-B67F-A62EFF666E3E}">
          <x14:id>{150DF5D9-BB5D-4CCE-925D-78F99AD5A082}</x14:id>
        </ext>
      </extLst>
    </cfRule>
  </conditionalFormatting>
  <conditionalFormatting sqref="C127:G128">
    <cfRule type="colorScale" priority="4">
      <colorScale>
        <cfvo type="min"/>
        <cfvo type="percentile" val="50"/>
        <cfvo type="max"/>
        <color rgb="FFF8696B"/>
        <color rgb="FFFCFCFF"/>
        <color rgb="FF5A8AC6"/>
      </colorScale>
    </cfRule>
  </conditionalFormatting>
  <conditionalFormatting sqref="E118">
    <cfRule type="colorScale" priority="35">
      <colorScale>
        <cfvo type="min"/>
        <cfvo type="max"/>
        <color rgb="FFFCFCFF"/>
        <color rgb="FF63BE7B"/>
      </colorScale>
    </cfRule>
  </conditionalFormatting>
  <conditionalFormatting sqref="E136:E183">
    <cfRule type="colorScale" priority="9">
      <colorScale>
        <cfvo type="min"/>
        <cfvo type="max"/>
        <color rgb="FFFFEF9C"/>
        <color rgb="FF63BE7B"/>
      </colorScale>
    </cfRule>
  </conditionalFormatting>
  <conditionalFormatting sqref="F136:F183">
    <cfRule type="colorScale" priority="5">
      <colorScale>
        <cfvo type="min"/>
        <cfvo type="max"/>
        <color rgb="FFF8696B"/>
        <color rgb="FFFCFCFF"/>
      </colorScale>
    </cfRule>
  </conditionalFormatting>
  <conditionalFormatting sqref="F58:G65 F95:G99 F72:G74 F67:G70 F76:G79 F81:G86 F88:G93 F101:G106">
    <cfRule type="dataBar" priority="30">
      <dataBar>
        <cfvo type="min"/>
        <cfvo type="max"/>
        <color rgb="FF63C384"/>
      </dataBar>
      <extLst>
        <ext xmlns:x14="http://schemas.microsoft.com/office/spreadsheetml/2009/9/main" uri="{B025F937-C7B1-47D3-B67F-A62EFF666E3E}">
          <x14:id>{F27AF1F9-674F-4B08-A6D2-A3712A5AC908}</x14:id>
        </ext>
      </extLst>
    </cfRule>
  </conditionalFormatting>
  <conditionalFormatting sqref="F28:H32">
    <cfRule type="dataBar" priority="28">
      <dataBar>
        <cfvo type="min"/>
        <cfvo type="max"/>
        <color rgb="FF63C384"/>
      </dataBar>
      <extLst>
        <ext xmlns:x14="http://schemas.microsoft.com/office/spreadsheetml/2009/9/main" uri="{B025F937-C7B1-47D3-B67F-A62EFF666E3E}">
          <x14:id>{EDFCFB8E-45F4-44FC-9D76-E5464840AE2F}</x14:id>
        </ext>
      </extLst>
    </cfRule>
  </conditionalFormatting>
  <conditionalFormatting sqref="F39:H42 F44:H47 F50:H53">
    <cfRule type="dataBar" priority="18">
      <dataBar>
        <cfvo type="min"/>
        <cfvo type="max"/>
        <color rgb="FF63C384"/>
      </dataBar>
      <extLst>
        <ext xmlns:x14="http://schemas.microsoft.com/office/spreadsheetml/2009/9/main" uri="{B025F937-C7B1-47D3-B67F-A62EFF666E3E}">
          <x14:id>{CC204E7A-1C26-4E2D-B678-8101800C4813}</x14:id>
        </ext>
      </extLst>
    </cfRule>
  </conditionalFormatting>
  <conditionalFormatting sqref="G136:H183">
    <cfRule type="dataBar" priority="14">
      <dataBar>
        <cfvo type="min"/>
        <cfvo type="max"/>
        <color rgb="FF638EC6"/>
      </dataBar>
      <extLst>
        <ext xmlns:x14="http://schemas.microsoft.com/office/spreadsheetml/2009/9/main" uri="{B025F937-C7B1-47D3-B67F-A62EFF666E3E}">
          <x14:id>{EBBC3D6B-2C78-409B-A1C7-EAC40AF01EF7}</x14:id>
        </ext>
      </extLst>
    </cfRule>
  </conditionalFormatting>
  <conditionalFormatting sqref="H58:H65 H67:H70 H72:H74 H76:H79 H81:H86 H88:H93 H95:H99 H101:H106">
    <cfRule type="cellIs" dxfId="1" priority="29" operator="between">
      <formula>1</formula>
      <formula>10</formula>
    </cfRule>
  </conditionalFormatting>
  <conditionalFormatting sqref="J112:N112">
    <cfRule type="colorScale" priority="2">
      <colorScale>
        <cfvo type="min"/>
        <cfvo type="max"/>
        <color rgb="FFFCFCFF"/>
        <color rgb="FF63BE7B"/>
      </colorScale>
    </cfRule>
  </conditionalFormatting>
  <conditionalFormatting sqref="J119:N119">
    <cfRule type="colorScale" priority="281">
      <colorScale>
        <cfvo type="min"/>
        <cfvo type="max"/>
        <color rgb="FFFCFCFF"/>
        <color rgb="FF63BE7B"/>
      </colorScale>
    </cfRule>
  </conditionalFormatting>
  <conditionalFormatting sqref="P112:U112">
    <cfRule type="colorScale" priority="3">
      <colorScale>
        <cfvo type="min"/>
        <cfvo type="max"/>
        <color rgb="FFFCFCFF"/>
        <color rgb="FF63BE7B"/>
      </colorScale>
    </cfRule>
  </conditionalFormatting>
  <conditionalFormatting sqref="P119:U119">
    <cfRule type="colorScale" priority="282">
      <colorScale>
        <cfvo type="min"/>
        <cfvo type="max"/>
        <color rgb="FFFCFCFF"/>
        <color rgb="FF63BE7B"/>
      </colorScale>
    </cfRule>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&amp;L&amp;8&amp;K00-049Palgainfo Agentuuri ja tööportaali CVKeskus.ee küsitlused&amp;R&amp;8&amp;K00-049&amp;P</oddFooter>
  </headerFooter>
  <rowBreaks count="3" manualBreakCount="3">
    <brk id="54" max="7" man="1"/>
    <brk id="106" max="16383" man="1"/>
    <brk id="131" max="16383"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827BC1E3-1166-4A58-8156-3A462A2CE1B3}">
            <x14:dataBar minLength="0" maxLength="100" border="1" negativeBarBorderColorSameAsPositive="0">
              <x14:cfvo type="autoMin"/>
              <x14:cfvo type="autoMax"/>
              <x14:borderColor rgb="FF638EC6"/>
              <x14:negativeFillColor rgb="FFFF0000"/>
              <x14:negativeBorderColor rgb="FFFF0000"/>
              <x14:axisColor rgb="FF000000"/>
            </x14:dataBar>
          </x14:cfRule>
          <xm:sqref>C136:D183</xm:sqref>
        </x14:conditionalFormatting>
        <x14:conditionalFormatting xmlns:xm="http://schemas.microsoft.com/office/excel/2006/main">
          <x14:cfRule type="dataBar" id="{3F0667BD-5EB8-4380-A689-17DE4690ED07}">
            <x14:dataBar minLength="0" maxLength="100" border="1" negativeBarBorderColorSameAsPositive="0">
              <x14:cfvo type="autoMin"/>
              <x14:cfvo type="autoMax"/>
              <x14:borderColor rgb="FF63C384"/>
              <x14:negativeFillColor rgb="FFFF0000"/>
              <x14:negativeBorderColor rgb="FFFF0000"/>
              <x14:axisColor rgb="FF000000"/>
            </x14:dataBar>
          </x14:cfRule>
          <xm:sqref>C9:E11</xm:sqref>
        </x14:conditionalFormatting>
        <x14:conditionalFormatting xmlns:xm="http://schemas.microsoft.com/office/excel/2006/main">
          <x14:cfRule type="dataBar" id="{B628B409-FB0E-4438-AE7F-767EE0DB4A40}">
            <x14:dataBar minLength="0" maxLength="100" border="1" negativeBarBorderColorSameAsPositive="0">
              <x14:cfvo type="autoMin"/>
              <x14:cfvo type="autoMax"/>
              <x14:borderColor rgb="FF63C384"/>
              <x14:negativeFillColor rgb="FFFF0000"/>
              <x14:negativeBorderColor rgb="FFFF0000"/>
              <x14:axisColor rgb="FF000000"/>
            </x14:dataBar>
          </x14:cfRule>
          <xm:sqref>C14:E18</xm:sqref>
        </x14:conditionalFormatting>
        <x14:conditionalFormatting xmlns:xm="http://schemas.microsoft.com/office/excel/2006/main">
          <x14:cfRule type="dataBar" id="{D7DE5F2F-B4D9-496A-BC31-D071578A02B5}">
            <x14:dataBar minLength="0" maxLength="100" border="1" negativeBarBorderColorSameAsPositive="0">
              <x14:cfvo type="autoMin"/>
              <x14:cfvo type="autoMax"/>
              <x14:borderColor rgb="FF63C384"/>
              <x14:negativeFillColor rgb="FFFF0000"/>
              <x14:negativeBorderColor rgb="FFFF0000"/>
              <x14:axisColor rgb="FF000000"/>
            </x14:dataBar>
          </x14:cfRule>
          <xm:sqref>C21:E23</xm:sqref>
        </x14:conditionalFormatting>
        <x14:conditionalFormatting xmlns:xm="http://schemas.microsoft.com/office/excel/2006/main">
          <x14:cfRule type="dataBar" id="{AE63A5AF-5690-4876-89D8-45C2835CC6F4}">
            <x14:dataBar minLength="0" maxLength="100" border="1" negativeBarBorderColorSameAsPositive="0">
              <x14:cfvo type="autoMin"/>
              <x14:cfvo type="autoMax"/>
              <x14:borderColor rgb="FF63C384"/>
              <x14:negativeFillColor rgb="FFFF0000"/>
              <x14:negativeBorderColor rgb="FFFF0000"/>
              <x14:axisColor rgb="FF000000"/>
            </x14:dataBar>
          </x14:cfRule>
          <xm:sqref>C39:E47 C49:E53</xm:sqref>
        </x14:conditionalFormatting>
        <x14:conditionalFormatting xmlns:xm="http://schemas.microsoft.com/office/excel/2006/main">
          <x14:cfRule type="dataBar" id="{4DD22FF2-FDAF-42A5-9B11-C99592ED92C2}">
            <x14:dataBar minLength="0" maxLength="100" border="1" negativeBarBorderColorSameAsPositive="0">
              <x14:cfvo type="autoMin"/>
              <x14:cfvo type="autoMax"/>
              <x14:borderColor rgb="FF638EC6"/>
              <x14:negativeFillColor rgb="FFFF0000"/>
              <x14:negativeBorderColor rgb="FFFF0000"/>
              <x14:axisColor rgb="FF000000"/>
            </x14:dataBar>
          </x14:cfRule>
          <xm:sqref>C115:G117</xm:sqref>
        </x14:conditionalFormatting>
        <x14:conditionalFormatting xmlns:xm="http://schemas.microsoft.com/office/excel/2006/main">
          <x14:cfRule type="dataBar" id="{150DF5D9-BB5D-4CCE-925D-78F99AD5A082}">
            <x14:dataBar minLength="0" maxLength="100" border="1" negativeBarBorderColorSameAsPositive="0">
              <x14:cfvo type="autoMin"/>
              <x14:cfvo type="autoMax"/>
              <x14:borderColor rgb="FF638EC6"/>
              <x14:negativeFillColor rgb="FFFF0000"/>
              <x14:negativeBorderColor rgb="FFFF0000"/>
              <x14:axisColor rgb="FF000000"/>
            </x14:dataBar>
          </x14:cfRule>
          <xm:sqref>C121:G126</xm:sqref>
        </x14:conditionalFormatting>
        <x14:conditionalFormatting xmlns:xm="http://schemas.microsoft.com/office/excel/2006/main">
          <x14:cfRule type="dataBar" id="{F27AF1F9-674F-4B08-A6D2-A3712A5AC908}">
            <x14:dataBar minLength="0" maxLength="100" border="1" negativeBarBorderColorSameAsPositive="0">
              <x14:cfvo type="autoMin"/>
              <x14:cfvo type="autoMax"/>
              <x14:borderColor rgb="FF63C384"/>
              <x14:negativeFillColor rgb="FFFF0000"/>
              <x14:negativeBorderColor rgb="FFFF0000"/>
              <x14:axisColor rgb="FF000000"/>
            </x14:dataBar>
          </x14:cfRule>
          <xm:sqref>F58:G65 F95:G99 F72:G74 F67:G70 F76:G79 F81:G86 F88:G93 F101:G106</xm:sqref>
        </x14:conditionalFormatting>
        <x14:conditionalFormatting xmlns:xm="http://schemas.microsoft.com/office/excel/2006/main">
          <x14:cfRule type="dataBar" id="{EDFCFB8E-45F4-44FC-9D76-E5464840AE2F}">
            <x14:dataBar minLength="0" maxLength="100" border="1" negativeBarBorderColorSameAsPositive="0">
              <x14:cfvo type="autoMin"/>
              <x14:cfvo type="autoMax"/>
              <x14:borderColor rgb="FF63C384"/>
              <x14:negativeFillColor rgb="FFFF0000"/>
              <x14:negativeBorderColor rgb="FFFF0000"/>
              <x14:axisColor rgb="FF000000"/>
            </x14:dataBar>
          </x14:cfRule>
          <xm:sqref>F28:H32</xm:sqref>
        </x14:conditionalFormatting>
        <x14:conditionalFormatting xmlns:xm="http://schemas.microsoft.com/office/excel/2006/main">
          <x14:cfRule type="dataBar" id="{CC204E7A-1C26-4E2D-B678-8101800C4813}">
            <x14:dataBar minLength="0" maxLength="100" border="1" negativeBarBorderColorSameAsPositive="0">
              <x14:cfvo type="autoMin"/>
              <x14:cfvo type="autoMax"/>
              <x14:borderColor rgb="FF63C384"/>
              <x14:negativeFillColor rgb="FFFF0000"/>
              <x14:negativeBorderColor rgb="FFFF0000"/>
              <x14:axisColor rgb="FF000000"/>
            </x14:dataBar>
          </x14:cfRule>
          <xm:sqref>F39:H42 F44:H47 F50:H53</xm:sqref>
        </x14:conditionalFormatting>
        <x14:conditionalFormatting xmlns:xm="http://schemas.microsoft.com/office/excel/2006/main">
          <x14:cfRule type="dataBar" id="{EBBC3D6B-2C78-409B-A1C7-EAC40AF01EF7}">
            <x14:dataBar minLength="0" maxLength="100" border="1" negativeBarBorderColorSameAsPositive="0">
              <x14:cfvo type="autoMin"/>
              <x14:cfvo type="autoMax"/>
              <x14:borderColor rgb="FF638EC6"/>
              <x14:negativeFillColor rgb="FFFF0000"/>
              <x14:negativeBorderColor rgb="FFFF0000"/>
              <x14:axisColor rgb="FF000000"/>
            </x14:dataBar>
          </x14:cfRule>
          <xm:sqref>G136:H183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70C8D-FA8E-42CD-AC50-D290583D2592}">
  <sheetPr>
    <tabColor theme="7" tint="-0.249977111117893"/>
  </sheetPr>
  <dimension ref="A2:AU215"/>
  <sheetViews>
    <sheetView showGridLines="0" zoomScaleNormal="100" zoomScaleSheetLayoutView="80" workbookViewId="0">
      <selection activeCell="B5" sqref="B5:G5"/>
    </sheetView>
  </sheetViews>
  <sheetFormatPr defaultRowHeight="14.25" x14ac:dyDescent="0.2"/>
  <cols>
    <col min="1" max="1" width="2.875" customWidth="1"/>
    <col min="2" max="2" width="38.875" customWidth="1"/>
    <col min="3" max="19" width="9.875" customWidth="1"/>
  </cols>
  <sheetData>
    <row r="2" spans="1:47" s="4" customFormat="1" ht="20.25" thickBot="1" x14ac:dyDescent="0.25">
      <c r="A2" s="143"/>
      <c r="B2" s="93" t="s">
        <v>675</v>
      </c>
      <c r="C2" s="94"/>
      <c r="D2" s="94"/>
      <c r="E2" s="93"/>
      <c r="F2" s="93"/>
      <c r="G2" s="127"/>
      <c r="H2" s="1"/>
      <c r="AK2" s="3"/>
    </row>
    <row r="3" spans="1:47" s="4" customFormat="1" ht="13.5" thickTop="1" x14ac:dyDescent="0.2">
      <c r="B3" s="92"/>
      <c r="C3" s="92"/>
      <c r="D3" s="92"/>
      <c r="E3" s="92"/>
      <c r="F3" s="92"/>
      <c r="G3" s="92"/>
      <c r="H3" s="92"/>
      <c r="AK3" s="3"/>
    </row>
    <row r="4" spans="1:47" s="79" customFormat="1" ht="33.75" x14ac:dyDescent="0.2">
      <c r="A4" s="143"/>
      <c r="B4" s="369" t="s">
        <v>532</v>
      </c>
      <c r="C4" s="369"/>
      <c r="D4" s="369"/>
      <c r="E4" s="369"/>
      <c r="F4" s="369"/>
      <c r="G4" s="125"/>
    </row>
    <row r="5" spans="1:47" s="79" customFormat="1" ht="26.25" customHeight="1" x14ac:dyDescent="0.2">
      <c r="B5" s="370" t="s">
        <v>717</v>
      </c>
      <c r="C5" s="371"/>
      <c r="D5" s="371"/>
      <c r="E5" s="371"/>
      <c r="F5" s="371"/>
      <c r="G5" s="371"/>
    </row>
    <row r="6" spans="1:47" s="4" customFormat="1" ht="39" customHeight="1" x14ac:dyDescent="0.2">
      <c r="B6" s="440" t="s">
        <v>973</v>
      </c>
      <c r="C6" s="440"/>
      <c r="D6" s="440"/>
      <c r="E6" s="440"/>
      <c r="F6" s="440"/>
      <c r="G6" s="440"/>
      <c r="H6" s="440"/>
      <c r="I6" s="1"/>
      <c r="J6" s="3"/>
      <c r="K6" s="3"/>
      <c r="L6" s="3"/>
      <c r="N6" s="3"/>
      <c r="O6" s="3"/>
      <c r="AU6" s="3"/>
    </row>
    <row r="7" spans="1:47" s="47" customFormat="1" ht="25.5" x14ac:dyDescent="0.2">
      <c r="B7" s="303" t="s">
        <v>971</v>
      </c>
      <c r="C7" s="294" t="s">
        <v>481</v>
      </c>
      <c r="D7" s="294" t="s">
        <v>482</v>
      </c>
      <c r="E7" s="294" t="s">
        <v>148</v>
      </c>
      <c r="F7" s="294" t="s">
        <v>483</v>
      </c>
      <c r="G7" s="294" t="s">
        <v>484</v>
      </c>
    </row>
    <row r="8" spans="1:47" s="47" customFormat="1" ht="12.75" x14ac:dyDescent="0.2">
      <c r="B8" s="304" t="s">
        <v>533</v>
      </c>
      <c r="C8" s="95">
        <v>3.5181536729524343E-2</v>
      </c>
      <c r="D8" s="95">
        <v>9.1753447790599491E-2</v>
      </c>
      <c r="E8" s="95">
        <v>0.26569096538136788</v>
      </c>
      <c r="F8" s="95">
        <v>0.47649873346467775</v>
      </c>
      <c r="G8" s="95">
        <v>0.13087531663383056</v>
      </c>
    </row>
    <row r="9" spans="1:47" s="47" customFormat="1" ht="12.75" x14ac:dyDescent="0.2">
      <c r="B9" s="244" t="s">
        <v>534</v>
      </c>
      <c r="C9" s="95">
        <v>4.5184975995481505E-2</v>
      </c>
      <c r="D9" s="95">
        <v>0.10138378988986162</v>
      </c>
      <c r="E9" s="95">
        <v>0.21039254447896075</v>
      </c>
      <c r="F9" s="95">
        <v>0.44281276475571874</v>
      </c>
      <c r="G9" s="95">
        <v>0.2002259248799774</v>
      </c>
    </row>
    <row r="10" spans="1:47" s="47" customFormat="1" ht="12.75" x14ac:dyDescent="0.2">
      <c r="B10" s="244" t="s">
        <v>535</v>
      </c>
      <c r="C10" s="95">
        <v>1.973498731322244E-2</v>
      </c>
      <c r="D10" s="95">
        <v>4.7927826332111644E-2</v>
      </c>
      <c r="E10" s="95">
        <v>0.17620524386805753</v>
      </c>
      <c r="F10" s="95">
        <v>0.46856498449393852</v>
      </c>
      <c r="G10" s="95">
        <v>0.28756695799266985</v>
      </c>
    </row>
    <row r="11" spans="1:47" s="47" customFormat="1" ht="12.75" x14ac:dyDescent="0.2">
      <c r="B11" s="244" t="s">
        <v>536</v>
      </c>
      <c r="C11" s="95">
        <v>0.10737496467928793</v>
      </c>
      <c r="D11" s="95">
        <v>0.19666572478101157</v>
      </c>
      <c r="E11" s="95">
        <v>0.30573608363944615</v>
      </c>
      <c r="F11" s="95">
        <v>0.27889234246962419</v>
      </c>
      <c r="G11" s="95">
        <v>0.11133088443063012</v>
      </c>
    </row>
    <row r="12" spans="1:47" s="47" customFormat="1" ht="12.75" x14ac:dyDescent="0.2">
      <c r="B12" s="244" t="s">
        <v>537</v>
      </c>
      <c r="C12" s="95">
        <v>2.2849083215796897E-2</v>
      </c>
      <c r="D12" s="95">
        <v>5.6981664315937944E-2</v>
      </c>
      <c r="E12" s="95">
        <v>0.2231311706629055</v>
      </c>
      <c r="F12" s="95">
        <v>0.44992947813822287</v>
      </c>
      <c r="G12" s="95">
        <v>0.2471086036671368</v>
      </c>
    </row>
    <row r="13" spans="1:47" s="47" customFormat="1" ht="12.75" x14ac:dyDescent="0.2">
      <c r="B13" s="244" t="s">
        <v>538</v>
      </c>
      <c r="C13" s="95">
        <v>8.4932279909706546E-2</v>
      </c>
      <c r="D13" s="95">
        <v>0.15942437923250563</v>
      </c>
      <c r="E13" s="95">
        <v>0.29232505643340856</v>
      </c>
      <c r="F13" s="95">
        <v>0.28555304740406323</v>
      </c>
      <c r="G13" s="95">
        <v>0.17776523702031602</v>
      </c>
    </row>
    <row r="14" spans="1:47" s="47" customFormat="1" ht="12.75" x14ac:dyDescent="0.2">
      <c r="B14" s="244" t="s">
        <v>539</v>
      </c>
      <c r="C14" s="95">
        <v>6.14950634696756E-2</v>
      </c>
      <c r="D14" s="95">
        <v>8.8575458392101555E-2</v>
      </c>
      <c r="E14" s="95">
        <v>0.27475317348377998</v>
      </c>
      <c r="F14" s="95">
        <v>0.36614950634696758</v>
      </c>
      <c r="G14" s="95">
        <v>0.20902679830747531</v>
      </c>
    </row>
    <row r="15" spans="1:47" s="47" customFormat="1" ht="12.75" x14ac:dyDescent="0.2">
      <c r="A15" s="89"/>
      <c r="B15" s="89"/>
    </row>
    <row r="16" spans="1:47" s="47" customFormat="1" ht="25.5" x14ac:dyDescent="0.2">
      <c r="A16" s="89"/>
      <c r="B16" s="303" t="s">
        <v>972</v>
      </c>
      <c r="C16" s="204" t="s">
        <v>11</v>
      </c>
      <c r="D16" s="205" t="s">
        <v>12</v>
      </c>
      <c r="E16" s="205" t="s">
        <v>13</v>
      </c>
      <c r="F16" s="205" t="s">
        <v>975</v>
      </c>
    </row>
    <row r="17" spans="1:7" s="47" customFormat="1" ht="12.75" x14ac:dyDescent="0.2">
      <c r="A17" s="89"/>
      <c r="B17" s="244" t="s">
        <v>534</v>
      </c>
      <c r="C17" s="162">
        <v>3.6515108726348489</v>
      </c>
      <c r="D17" s="162">
        <v>3.779438497273278</v>
      </c>
      <c r="E17" s="162">
        <v>3.9024549918166938</v>
      </c>
      <c r="F17" s="242"/>
    </row>
    <row r="18" spans="1:7" s="47" customFormat="1" ht="12.75" x14ac:dyDescent="0.2">
      <c r="A18" s="89"/>
      <c r="B18" s="244" t="s">
        <v>535</v>
      </c>
      <c r="C18" s="162">
        <v>3.9563010995207217</v>
      </c>
      <c r="D18" s="162">
        <v>4.1061678463094031</v>
      </c>
      <c r="E18" s="162">
        <v>4.00540629095675</v>
      </c>
      <c r="F18" s="242"/>
    </row>
    <row r="19" spans="1:7" s="47" customFormat="1" ht="12.75" x14ac:dyDescent="0.2">
      <c r="A19" s="89"/>
      <c r="B19" s="244" t="s">
        <v>536</v>
      </c>
      <c r="C19" s="162">
        <v>3.0901384571912969</v>
      </c>
      <c r="D19" s="162">
        <v>3.1679497568881687</v>
      </c>
      <c r="E19" s="162">
        <v>3.262295081967213</v>
      </c>
      <c r="F19" s="242"/>
    </row>
    <row r="20" spans="1:7" s="47" customFormat="1" ht="12.75" x14ac:dyDescent="0.2">
      <c r="A20" s="89"/>
      <c r="B20" s="244" t="s">
        <v>537</v>
      </c>
      <c r="C20" s="162">
        <v>3.8414668547249646</v>
      </c>
      <c r="D20" s="162">
        <v>3.8709024686361797</v>
      </c>
      <c r="E20" s="162">
        <v>3.9436896382386641</v>
      </c>
      <c r="F20" s="242"/>
    </row>
    <row r="21" spans="1:7" s="47" customFormat="1" ht="12.75" x14ac:dyDescent="0.2">
      <c r="A21" s="89"/>
      <c r="B21" s="244" t="s">
        <v>538</v>
      </c>
      <c r="C21" s="162">
        <v>3.3117945823927766</v>
      </c>
      <c r="D21" s="162">
        <v>3.2871628472926382</v>
      </c>
      <c r="E21" s="162">
        <v>3.3569437612723396</v>
      </c>
      <c r="F21" s="242"/>
    </row>
    <row r="22" spans="1:7" s="47" customFormat="1" ht="12.75" x14ac:dyDescent="0.2">
      <c r="A22" s="89"/>
      <c r="B22" s="244" t="s">
        <v>539</v>
      </c>
      <c r="C22" s="162">
        <v>3.5726375176304654</v>
      </c>
      <c r="D22" s="162">
        <v>3.5835527648369454</v>
      </c>
      <c r="E22" s="162">
        <v>3.6579249303392887</v>
      </c>
      <c r="F22" s="242"/>
    </row>
    <row r="23" spans="1:7" s="47" customFormat="1" ht="12.75" x14ac:dyDescent="0.2">
      <c r="A23" s="89"/>
      <c r="B23" s="89"/>
    </row>
    <row r="24" spans="1:7" s="47" customFormat="1" ht="14.25" customHeight="1" x14ac:dyDescent="0.2">
      <c r="A24" s="89"/>
      <c r="B24" s="447" t="s">
        <v>974</v>
      </c>
      <c r="C24" s="446" t="s">
        <v>986</v>
      </c>
      <c r="D24" s="446"/>
      <c r="E24" s="446"/>
      <c r="F24" s="446"/>
      <c r="G24" s="446"/>
    </row>
    <row r="25" spans="1:7" s="47" customFormat="1" ht="38.25" x14ac:dyDescent="0.2">
      <c r="B25" s="448"/>
      <c r="C25" s="294" t="s">
        <v>456</v>
      </c>
      <c r="D25" s="294" t="s">
        <v>457</v>
      </c>
      <c r="E25" s="294" t="s">
        <v>458</v>
      </c>
      <c r="F25" s="294" t="s">
        <v>459</v>
      </c>
      <c r="G25" s="205" t="s">
        <v>975</v>
      </c>
    </row>
    <row r="26" spans="1:7" s="47" customFormat="1" ht="12.75" x14ac:dyDescent="0.2">
      <c r="B26" s="304" t="s">
        <v>533</v>
      </c>
      <c r="C26" s="305">
        <v>3.3116531165311653</v>
      </c>
      <c r="D26" s="305">
        <v>3.5578817733990147</v>
      </c>
      <c r="E26" s="305">
        <v>3.7263017356475299</v>
      </c>
      <c r="F26" s="305">
        <v>3.8090452261306531</v>
      </c>
    </row>
    <row r="27" spans="1:7" s="47" customFormat="1" ht="12.75" x14ac:dyDescent="0.2">
      <c r="B27" s="244" t="s">
        <v>534</v>
      </c>
      <c r="C27" s="305">
        <v>3.2527173913043477</v>
      </c>
      <c r="D27" s="305">
        <v>3.5960346964064436</v>
      </c>
      <c r="E27" s="305">
        <v>3.7837116154873165</v>
      </c>
      <c r="F27" s="305">
        <v>3.9245283018867925</v>
      </c>
    </row>
    <row r="28" spans="1:7" s="47" customFormat="1" ht="12.75" x14ac:dyDescent="0.2">
      <c r="B28" s="244" t="s">
        <v>535</v>
      </c>
      <c r="C28" s="305">
        <v>3.7622282608695654</v>
      </c>
      <c r="D28" s="305">
        <v>3.8987654320987652</v>
      </c>
      <c r="E28" s="305">
        <v>4.0066755674232306</v>
      </c>
      <c r="F28" s="305">
        <v>4.2138364779874218</v>
      </c>
    </row>
    <row r="29" spans="1:7" s="47" customFormat="1" ht="12.75" x14ac:dyDescent="0.2">
      <c r="B29" s="244" t="s">
        <v>536</v>
      </c>
      <c r="C29" s="305">
        <v>2.7479564032697548</v>
      </c>
      <c r="D29" s="305">
        <v>3.0098765432098764</v>
      </c>
      <c r="E29" s="305">
        <v>3.1401869158878504</v>
      </c>
      <c r="F29" s="305">
        <v>3.4848866498740554</v>
      </c>
    </row>
    <row r="30" spans="1:7" s="47" customFormat="1" ht="12.75" x14ac:dyDescent="0.2">
      <c r="B30" s="244" t="s">
        <v>537</v>
      </c>
      <c r="C30" s="305">
        <v>3.676190476190476</v>
      </c>
      <c r="D30" s="305">
        <v>3.8940886699507389</v>
      </c>
      <c r="E30" s="305">
        <v>3.911882510013351</v>
      </c>
      <c r="F30" s="305">
        <v>3.9849246231155777</v>
      </c>
    </row>
    <row r="31" spans="1:7" s="47" customFormat="1" ht="12.75" x14ac:dyDescent="0.2">
      <c r="B31" s="244" t="s">
        <v>538</v>
      </c>
      <c r="C31" s="305">
        <v>3.039348710990502</v>
      </c>
      <c r="D31" s="305">
        <v>3.3201483312731765</v>
      </c>
      <c r="E31" s="305">
        <v>3.3885180240320429</v>
      </c>
      <c r="F31" s="305">
        <v>3.5748427672955976</v>
      </c>
    </row>
    <row r="32" spans="1:7" s="47" customFormat="1" ht="12.75" x14ac:dyDescent="0.2">
      <c r="B32" s="244" t="s">
        <v>539</v>
      </c>
      <c r="C32" s="305">
        <v>3.1779891304347827</v>
      </c>
      <c r="D32" s="305">
        <v>3.5925925925925926</v>
      </c>
      <c r="E32" s="305">
        <v>3.7089452603471296</v>
      </c>
      <c r="F32" s="305">
        <v>3.9209535759096612</v>
      </c>
    </row>
    <row r="33" spans="1:47" s="47" customFormat="1" ht="12.75" x14ac:dyDescent="0.2">
      <c r="A33" s="89"/>
      <c r="B33" s="89"/>
    </row>
    <row r="34" spans="1:47" s="4" customFormat="1" ht="48" customHeight="1" x14ac:dyDescent="0.2">
      <c r="B34" s="368" t="s">
        <v>1076</v>
      </c>
      <c r="C34" s="368"/>
      <c r="D34" s="368"/>
      <c r="E34" s="368"/>
      <c r="F34" s="368"/>
      <c r="G34" s="368"/>
      <c r="H34" s="368"/>
      <c r="I34" s="1"/>
      <c r="J34" s="3"/>
      <c r="K34" s="3"/>
      <c r="L34" s="3"/>
      <c r="N34" s="3"/>
      <c r="O34" s="3"/>
      <c r="AU34" s="3"/>
    </row>
    <row r="35" spans="1:47" s="116" customFormat="1" ht="24" x14ac:dyDescent="0.2">
      <c r="B35" s="306" t="s">
        <v>985</v>
      </c>
      <c r="C35" s="310" t="s">
        <v>131</v>
      </c>
      <c r="D35" s="310" t="s">
        <v>132</v>
      </c>
      <c r="E35" s="310" t="s">
        <v>469</v>
      </c>
      <c r="F35" s="310" t="s">
        <v>134</v>
      </c>
      <c r="G35" s="310" t="s">
        <v>540</v>
      </c>
    </row>
    <row r="36" spans="1:47" s="116" customFormat="1" ht="12.75" customHeight="1" x14ac:dyDescent="0.2">
      <c r="B36" s="349" t="s">
        <v>970</v>
      </c>
      <c r="C36" s="307"/>
      <c r="D36" s="307"/>
      <c r="E36" s="307"/>
      <c r="F36" s="307"/>
      <c r="G36" s="307"/>
    </row>
    <row r="37" spans="1:47" s="116" customFormat="1" ht="12.75" x14ac:dyDescent="0.2">
      <c r="B37" s="308" t="s">
        <v>541</v>
      </c>
      <c r="C37" s="196">
        <v>4.4902569895509746E-2</v>
      </c>
      <c r="D37" s="196">
        <v>4.3490539395650944E-2</v>
      </c>
      <c r="E37" s="196">
        <v>0.15984185258401581</v>
      </c>
      <c r="F37" s="196">
        <v>0.42106749505789326</v>
      </c>
      <c r="G37" s="196">
        <v>0.33069754306693022</v>
      </c>
    </row>
    <row r="38" spans="1:47" s="116" customFormat="1" ht="12.75" x14ac:dyDescent="0.2">
      <c r="B38" s="308" t="s">
        <v>542</v>
      </c>
      <c r="C38" s="196">
        <v>2.9719784885366543E-2</v>
      </c>
      <c r="D38" s="196">
        <v>3.7928106425134445E-2</v>
      </c>
      <c r="E38" s="196">
        <v>0.21596377016699689</v>
      </c>
      <c r="F38" s="196">
        <v>0.48825360883102181</v>
      </c>
      <c r="G38" s="196">
        <v>0.22813472969148033</v>
      </c>
    </row>
    <row r="39" spans="1:47" s="116" customFormat="1" ht="27.75" customHeight="1" x14ac:dyDescent="0.2">
      <c r="B39" s="309" t="s">
        <v>543</v>
      </c>
      <c r="C39" s="196">
        <v>4.7308781869688385E-2</v>
      </c>
      <c r="D39" s="196">
        <v>9.0934844192634562E-2</v>
      </c>
      <c r="E39" s="196">
        <v>0.30934844192634559</v>
      </c>
      <c r="F39" s="196">
        <v>0.39858356940509915</v>
      </c>
      <c r="G39" s="196">
        <v>0.15382436260623231</v>
      </c>
    </row>
    <row r="40" spans="1:47" s="116" customFormat="1" ht="12.75" x14ac:dyDescent="0.2">
      <c r="B40" s="308" t="s">
        <v>544</v>
      </c>
      <c r="C40" s="196">
        <v>6.273062730627306E-2</v>
      </c>
      <c r="D40" s="196">
        <v>9.367016747090548E-2</v>
      </c>
      <c r="E40" s="196">
        <v>0.29804144195288107</v>
      </c>
      <c r="F40" s="196">
        <v>0.39000851546977006</v>
      </c>
      <c r="G40" s="196">
        <v>0.15554924780017032</v>
      </c>
    </row>
    <row r="41" spans="1:47" s="116" customFormat="1" ht="12.75" x14ac:dyDescent="0.2">
      <c r="B41" s="308" t="s">
        <v>545</v>
      </c>
      <c r="C41" s="196">
        <v>1.9225332202431437E-2</v>
      </c>
      <c r="D41" s="196">
        <v>3.929884082555838E-2</v>
      </c>
      <c r="E41" s="196">
        <v>0.19677692960135709</v>
      </c>
      <c r="F41" s="196">
        <v>0.4882668928470455</v>
      </c>
      <c r="G41" s="196">
        <v>0.25643200452360759</v>
      </c>
    </row>
    <row r="42" spans="1:47" s="116" customFormat="1" ht="12.75" x14ac:dyDescent="0.2">
      <c r="B42" s="308" t="s">
        <v>546</v>
      </c>
      <c r="C42" s="196">
        <v>1.86810076422304E-2</v>
      </c>
      <c r="D42" s="196">
        <v>4.1041607698839515E-2</v>
      </c>
      <c r="E42" s="196">
        <v>0.16586470421737901</v>
      </c>
      <c r="F42" s="196">
        <v>0.43334276818567791</v>
      </c>
      <c r="G42" s="196">
        <v>0.34106991225587319</v>
      </c>
    </row>
    <row r="43" spans="1:47" s="116" customFormat="1" ht="12.75" x14ac:dyDescent="0.2">
      <c r="B43" s="308" t="s">
        <v>547</v>
      </c>
      <c r="C43" s="196">
        <v>4.8469387755102039E-2</v>
      </c>
      <c r="D43" s="196">
        <v>7.3412698412698416E-2</v>
      </c>
      <c r="E43" s="196">
        <v>0.24971655328798187</v>
      </c>
      <c r="F43" s="196">
        <v>0.42091836734693877</v>
      </c>
      <c r="G43" s="196">
        <v>0.20748299319727892</v>
      </c>
    </row>
    <row r="44" spans="1:47" s="116" customFormat="1" ht="12.75" x14ac:dyDescent="0.2">
      <c r="B44" s="308" t="s">
        <v>548</v>
      </c>
      <c r="C44" s="196">
        <v>6.4662507090187185E-2</v>
      </c>
      <c r="D44" s="196">
        <v>0.1159954622802042</v>
      </c>
      <c r="E44" s="196">
        <v>0.33579126488939309</v>
      </c>
      <c r="F44" s="196">
        <v>0.34628474191718661</v>
      </c>
      <c r="G44" s="196">
        <v>0.13726602382302894</v>
      </c>
    </row>
    <row r="45" spans="1:47" s="116" customFormat="1" ht="12.75" x14ac:dyDescent="0.2">
      <c r="A45" s="90"/>
      <c r="B45" s="90"/>
    </row>
    <row r="46" spans="1:47" s="116" customFormat="1" ht="14.25" customHeight="1" x14ac:dyDescent="0.2">
      <c r="A46" s="90"/>
      <c r="B46" s="447" t="s">
        <v>1046</v>
      </c>
      <c r="C46" s="446" t="s">
        <v>986</v>
      </c>
      <c r="D46" s="446"/>
      <c r="E46" s="446"/>
      <c r="F46" s="446"/>
      <c r="G46" s="446"/>
    </row>
    <row r="47" spans="1:47" s="47" customFormat="1" ht="38.25" x14ac:dyDescent="0.2">
      <c r="B47" s="448"/>
      <c r="C47" s="294" t="s">
        <v>456</v>
      </c>
      <c r="D47" s="294" t="s">
        <v>457</v>
      </c>
      <c r="E47" s="294" t="s">
        <v>458</v>
      </c>
      <c r="F47" s="294" t="s">
        <v>459</v>
      </c>
      <c r="G47" s="205" t="s">
        <v>975</v>
      </c>
    </row>
    <row r="48" spans="1:47" s="47" customFormat="1" ht="12.75" x14ac:dyDescent="0.2">
      <c r="B48" s="308" t="s">
        <v>541</v>
      </c>
      <c r="C48" s="350">
        <v>3.6431478968792401</v>
      </c>
      <c r="D48" s="350">
        <v>3.9157372986369268</v>
      </c>
      <c r="E48" s="350">
        <v>4.1201602136181572</v>
      </c>
      <c r="F48" s="350">
        <v>4.1484276729559753</v>
      </c>
    </row>
    <row r="49" spans="2:47" s="47" customFormat="1" ht="12.75" x14ac:dyDescent="0.2">
      <c r="B49" s="308" t="s">
        <v>542</v>
      </c>
      <c r="C49" s="351">
        <v>3.5217391304347827</v>
      </c>
      <c r="D49" s="351">
        <v>3.8573200992555829</v>
      </c>
      <c r="E49" s="351">
        <v>3.9583892617449665</v>
      </c>
      <c r="F49" s="351">
        <v>4.1383647798742142</v>
      </c>
    </row>
    <row r="50" spans="2:47" s="47" customFormat="1" ht="26.25" customHeight="1" x14ac:dyDescent="0.2">
      <c r="B50" s="309" t="s">
        <v>543</v>
      </c>
      <c r="C50" s="351">
        <v>3.2523874488403819</v>
      </c>
      <c r="D50" s="351">
        <v>3.5515527950310557</v>
      </c>
      <c r="E50" s="351">
        <v>3.6194926568758343</v>
      </c>
      <c r="F50" s="351">
        <v>3.75</v>
      </c>
    </row>
    <row r="51" spans="2:47" s="47" customFormat="1" ht="12.75" x14ac:dyDescent="0.2">
      <c r="B51" s="308" t="s">
        <v>544</v>
      </c>
      <c r="C51" s="351">
        <v>3.1438356164383561</v>
      </c>
      <c r="D51" s="351">
        <v>3.4919053549190537</v>
      </c>
      <c r="E51" s="351">
        <v>3.602136181575434</v>
      </c>
      <c r="F51" s="351">
        <v>3.7776381909547738</v>
      </c>
    </row>
    <row r="52" spans="2:47" s="47" customFormat="1" ht="12.75" x14ac:dyDescent="0.2">
      <c r="B52" s="308" t="s">
        <v>545</v>
      </c>
      <c r="C52" s="351">
        <v>3.6897959183673468</v>
      </c>
      <c r="D52" s="351">
        <v>3.903225806451613</v>
      </c>
      <c r="E52" s="351">
        <v>4.0199999999999996</v>
      </c>
      <c r="F52" s="351">
        <v>4.1394472361809047</v>
      </c>
    </row>
    <row r="53" spans="2:47" s="47" customFormat="1" ht="12.75" x14ac:dyDescent="0.2">
      <c r="B53" s="308" t="s">
        <v>546</v>
      </c>
      <c r="C53" s="351">
        <v>3.933423913043478</v>
      </c>
      <c r="D53" s="351">
        <v>4.1090458488228006</v>
      </c>
      <c r="E53" s="351">
        <v>4.1017402945113792</v>
      </c>
      <c r="F53" s="351">
        <v>4.122012578616352</v>
      </c>
    </row>
    <row r="54" spans="2:47" s="47" customFormat="1" ht="12.75" x14ac:dyDescent="0.2">
      <c r="B54" s="308" t="s">
        <v>547</v>
      </c>
      <c r="C54" s="351">
        <v>3.5396174863387979</v>
      </c>
      <c r="D54" s="351">
        <v>3.6964064436183395</v>
      </c>
      <c r="E54" s="351">
        <v>3.7526737967914436</v>
      </c>
      <c r="F54" s="351">
        <v>3.7786163522012579</v>
      </c>
    </row>
    <row r="55" spans="2:47" s="47" customFormat="1" ht="12.75" x14ac:dyDescent="0.2">
      <c r="B55" s="308" t="s">
        <v>548</v>
      </c>
      <c r="C55" s="351">
        <v>3.2181069958847734</v>
      </c>
      <c r="D55" s="351">
        <v>3.4124223602484474</v>
      </c>
      <c r="E55" s="351">
        <v>3.3938584779706273</v>
      </c>
      <c r="F55" s="351">
        <v>3.5132075471698112</v>
      </c>
    </row>
    <row r="56" spans="2:47" s="47" customFormat="1" ht="12.75" x14ac:dyDescent="0.2">
      <c r="B56" s="314"/>
      <c r="C56" s="315"/>
      <c r="D56" s="315"/>
      <c r="E56" s="315"/>
      <c r="F56" s="315"/>
    </row>
    <row r="57" spans="2:47" s="4" customFormat="1" ht="48" customHeight="1" x14ac:dyDescent="0.2">
      <c r="B57" s="368" t="s">
        <v>1066</v>
      </c>
      <c r="C57" s="368"/>
      <c r="D57" s="368"/>
      <c r="E57" s="368"/>
      <c r="F57" s="368"/>
      <c r="G57" s="368"/>
      <c r="H57" s="368"/>
      <c r="I57" s="1"/>
      <c r="J57" s="3"/>
      <c r="K57" s="3"/>
      <c r="L57" s="3"/>
      <c r="N57" s="3"/>
      <c r="O57" s="3"/>
      <c r="AU57" s="3"/>
    </row>
    <row r="58" spans="2:47" s="117" customFormat="1" ht="25.5" x14ac:dyDescent="0.2">
      <c r="B58" s="306" t="s">
        <v>984</v>
      </c>
      <c r="C58" s="310" t="s">
        <v>177</v>
      </c>
      <c r="D58" s="310" t="s">
        <v>178</v>
      </c>
      <c r="E58" s="310" t="s">
        <v>195</v>
      </c>
      <c r="F58" s="310" t="s">
        <v>180</v>
      </c>
      <c r="G58" s="310" t="s">
        <v>181</v>
      </c>
    </row>
    <row r="59" spans="2:47" s="118" customFormat="1" ht="21" customHeight="1" x14ac:dyDescent="0.2">
      <c r="B59" s="445" t="s">
        <v>976</v>
      </c>
      <c r="C59" s="445"/>
      <c r="D59" s="445"/>
      <c r="E59" s="445"/>
      <c r="F59" s="445"/>
      <c r="G59" s="445"/>
    </row>
    <row r="60" spans="2:47" s="119" customFormat="1" ht="12.75" x14ac:dyDescent="0.2">
      <c r="B60" s="318" t="s">
        <v>549</v>
      </c>
      <c r="C60" s="95">
        <v>0.10324400564174895</v>
      </c>
      <c r="D60" s="95">
        <v>0.26911142454160791</v>
      </c>
      <c r="E60" s="95">
        <v>0.51593794076163613</v>
      </c>
      <c r="F60" s="95">
        <v>9.1114245416078987E-2</v>
      </c>
      <c r="G60" s="95">
        <v>2.0592383638928069E-2</v>
      </c>
    </row>
    <row r="61" spans="2:47" s="119" customFormat="1" ht="12.75" x14ac:dyDescent="0.2">
      <c r="B61" s="318" t="s">
        <v>550</v>
      </c>
      <c r="C61" s="95">
        <v>0.11334087054833239</v>
      </c>
      <c r="D61" s="95">
        <v>0.27501413227812321</v>
      </c>
      <c r="E61" s="95">
        <v>0.49943470887507069</v>
      </c>
      <c r="F61" s="95">
        <v>9.1859807801017518E-2</v>
      </c>
      <c r="G61" s="95">
        <v>2.0350480497456191E-2</v>
      </c>
    </row>
    <row r="62" spans="2:47" s="119" customFormat="1" ht="12.75" x14ac:dyDescent="0.2">
      <c r="B62" s="318" t="s">
        <v>551</v>
      </c>
      <c r="C62" s="95">
        <v>0.14152542372881355</v>
      </c>
      <c r="D62" s="95">
        <v>0.34915254237288135</v>
      </c>
      <c r="E62" s="95">
        <v>0.38333333333333336</v>
      </c>
      <c r="F62" s="95">
        <v>0.10649717514124293</v>
      </c>
      <c r="G62" s="95">
        <v>1.9491525423728815E-2</v>
      </c>
    </row>
    <row r="63" spans="2:47" s="119" customFormat="1" ht="12.75" x14ac:dyDescent="0.2">
      <c r="B63" s="318" t="s">
        <v>552</v>
      </c>
      <c r="C63" s="95">
        <v>3.1938948558507631E-2</v>
      </c>
      <c r="D63" s="95">
        <v>9.6099491237987569E-2</v>
      </c>
      <c r="E63" s="95">
        <v>0.41803278688524592</v>
      </c>
      <c r="F63" s="95">
        <v>0.35104578858111929</v>
      </c>
      <c r="G63" s="95">
        <v>0.10288298473713962</v>
      </c>
    </row>
    <row r="64" spans="2:47" s="119" customFormat="1" ht="12.75" x14ac:dyDescent="0.2">
      <c r="B64" s="318" t="s">
        <v>553</v>
      </c>
      <c r="C64" s="95">
        <v>2.1180457497881954E-2</v>
      </c>
      <c r="D64" s="95">
        <v>7.5120022592487998E-2</v>
      </c>
      <c r="E64" s="95">
        <v>0.41570177915842982</v>
      </c>
      <c r="F64" s="95">
        <v>0.3747528946625247</v>
      </c>
      <c r="G64" s="95">
        <v>0.11324484608867552</v>
      </c>
    </row>
    <row r="65" spans="2:47" s="119" customFormat="1" ht="12.75" x14ac:dyDescent="0.2">
      <c r="B65" s="318" t="s">
        <v>554</v>
      </c>
      <c r="C65" s="95">
        <v>8.3522083805209507E-2</v>
      </c>
      <c r="D65" s="95">
        <v>0.29983012457531144</v>
      </c>
      <c r="E65" s="95">
        <v>0.49009060022650058</v>
      </c>
      <c r="F65" s="95">
        <v>0.10815402038505097</v>
      </c>
      <c r="G65" s="95">
        <v>1.8403171007927519E-2</v>
      </c>
    </row>
    <row r="66" spans="2:47" s="47" customFormat="1" ht="15" customHeight="1" x14ac:dyDescent="0.2">
      <c r="B66" s="51"/>
    </row>
    <row r="67" spans="2:47" s="4" customFormat="1" ht="48" customHeight="1" x14ac:dyDescent="0.2">
      <c r="B67" s="368" t="s">
        <v>988</v>
      </c>
      <c r="C67" s="368"/>
      <c r="D67" s="368"/>
      <c r="E67" s="368"/>
      <c r="F67" s="368"/>
      <c r="G67" s="368"/>
      <c r="H67" s="368"/>
      <c r="I67" s="1"/>
      <c r="J67" s="3"/>
      <c r="K67" s="3"/>
      <c r="L67" s="3"/>
      <c r="N67" s="3"/>
      <c r="O67" s="3"/>
      <c r="AU67" s="3"/>
    </row>
    <row r="68" spans="2:47" s="47" customFormat="1" ht="15" customHeight="1" x14ac:dyDescent="0.2">
      <c r="B68" s="449" t="s">
        <v>987</v>
      </c>
      <c r="C68" s="446" t="s">
        <v>986</v>
      </c>
      <c r="D68" s="446"/>
      <c r="E68" s="446"/>
      <c r="F68" s="446"/>
      <c r="G68" s="446"/>
    </row>
    <row r="69" spans="2:47" s="47" customFormat="1" ht="38.25" x14ac:dyDescent="0.2">
      <c r="B69" s="450"/>
      <c r="C69" s="294" t="s">
        <v>456</v>
      </c>
      <c r="D69" s="294" t="s">
        <v>457</v>
      </c>
      <c r="E69" s="294" t="s">
        <v>458</v>
      </c>
      <c r="F69" s="294" t="s">
        <v>459</v>
      </c>
      <c r="G69" s="205" t="s">
        <v>975</v>
      </c>
    </row>
    <row r="70" spans="2:47" s="47" customFormat="1" ht="12.75" x14ac:dyDescent="0.2">
      <c r="B70" s="318" t="s">
        <v>549</v>
      </c>
      <c r="C70" s="305">
        <v>2.524390243902439</v>
      </c>
      <c r="D70" s="305">
        <v>2.5992601726263871</v>
      </c>
      <c r="E70" s="305">
        <v>2.7093333333333334</v>
      </c>
      <c r="F70" s="305">
        <v>2.7987421383647799</v>
      </c>
      <c r="G70" s="242"/>
    </row>
    <row r="71" spans="2:47" s="47" customFormat="1" ht="12.75" x14ac:dyDescent="0.2">
      <c r="B71" s="318" t="s">
        <v>550</v>
      </c>
      <c r="C71" s="305">
        <v>2.4769647696476964</v>
      </c>
      <c r="D71" s="305">
        <v>2.5853960396039604</v>
      </c>
      <c r="E71" s="305">
        <v>2.6542056074766354</v>
      </c>
      <c r="F71" s="305">
        <v>2.756926952141058</v>
      </c>
      <c r="G71" s="242"/>
    </row>
    <row r="72" spans="2:47" s="47" customFormat="1" ht="12.75" x14ac:dyDescent="0.2">
      <c r="B72" s="318" t="s">
        <v>551</v>
      </c>
      <c r="C72" s="305">
        <v>2.344640434192673</v>
      </c>
      <c r="D72" s="305">
        <v>2.4437577255871448</v>
      </c>
      <c r="E72" s="305">
        <v>2.5613333333333332</v>
      </c>
      <c r="F72" s="305">
        <v>2.6830188679245284</v>
      </c>
      <c r="G72" s="242"/>
    </row>
    <row r="73" spans="2:47" s="47" customFormat="1" ht="12.75" x14ac:dyDescent="0.2">
      <c r="B73" s="318" t="s">
        <v>552</v>
      </c>
      <c r="C73" s="305">
        <v>3.3989145183175036</v>
      </c>
      <c r="D73" s="305">
        <v>3.4042027194066748</v>
      </c>
      <c r="E73" s="305">
        <v>3.4213333333333331</v>
      </c>
      <c r="F73" s="305">
        <v>3.4150943396226414</v>
      </c>
      <c r="G73" s="242"/>
    </row>
    <row r="74" spans="2:47" s="47" customFormat="1" ht="12.75" x14ac:dyDescent="0.2">
      <c r="B74" s="318" t="s">
        <v>553</v>
      </c>
      <c r="C74" s="305">
        <v>3.5427408412483041</v>
      </c>
      <c r="D74" s="305">
        <v>3.5160493827160493</v>
      </c>
      <c r="E74" s="305">
        <v>3.4933333333333332</v>
      </c>
      <c r="F74" s="305">
        <v>3.4596977329974812</v>
      </c>
      <c r="G74" s="242"/>
    </row>
    <row r="75" spans="2:47" s="47" customFormat="1" ht="12.75" x14ac:dyDescent="0.2">
      <c r="B75" s="318" t="s">
        <v>554</v>
      </c>
      <c r="C75" s="305">
        <v>2.5401360544217688</v>
      </c>
      <c r="D75" s="305">
        <v>2.6386138613861387</v>
      </c>
      <c r="E75" s="305">
        <v>2.7219251336898398</v>
      </c>
      <c r="F75" s="305">
        <v>2.808564231738035</v>
      </c>
      <c r="G75" s="242"/>
    </row>
    <row r="76" spans="2:47" s="47" customFormat="1" ht="12.75" x14ac:dyDescent="0.2">
      <c r="B76" s="316"/>
      <c r="C76" s="317"/>
      <c r="D76" s="317"/>
      <c r="E76" s="317"/>
      <c r="F76" s="317"/>
    </row>
    <row r="77" spans="2:47" s="4" customFormat="1" ht="48" customHeight="1" x14ac:dyDescent="0.2">
      <c r="B77" s="368" t="s">
        <v>989</v>
      </c>
      <c r="C77" s="368"/>
      <c r="D77" s="368"/>
      <c r="E77" s="368"/>
      <c r="F77" s="368"/>
      <c r="G77" s="368"/>
      <c r="H77" s="368"/>
      <c r="I77" s="1"/>
      <c r="J77" s="3"/>
      <c r="K77" s="3"/>
      <c r="L77" s="3"/>
      <c r="N77" s="3"/>
      <c r="O77" s="3"/>
      <c r="AU77" s="3"/>
    </row>
    <row r="78" spans="2:47" s="47" customFormat="1" ht="25.5" x14ac:dyDescent="0.2">
      <c r="B78" s="303" t="s">
        <v>982</v>
      </c>
      <c r="C78" s="294" t="s">
        <v>481</v>
      </c>
      <c r="D78" s="294" t="s">
        <v>482</v>
      </c>
      <c r="E78" s="294" t="s">
        <v>148</v>
      </c>
      <c r="F78" s="294" t="s">
        <v>483</v>
      </c>
      <c r="G78" s="294" t="s">
        <v>484</v>
      </c>
    </row>
    <row r="79" spans="2:47" s="47" customFormat="1" ht="12.75" x14ac:dyDescent="0.2">
      <c r="B79" s="244" t="s">
        <v>555</v>
      </c>
      <c r="C79" s="95">
        <v>2.8639618138424822E-2</v>
      </c>
      <c r="D79" s="95">
        <v>6.1157517899761336E-2</v>
      </c>
      <c r="E79" s="95">
        <v>0.27744630071599047</v>
      </c>
      <c r="F79" s="95">
        <v>0.43705250596658712</v>
      </c>
      <c r="G79" s="95">
        <v>0.19570405727923629</v>
      </c>
    </row>
    <row r="80" spans="2:47" s="47" customFormat="1" ht="12.75" x14ac:dyDescent="0.2">
      <c r="B80" s="244" t="s">
        <v>556</v>
      </c>
      <c r="C80" s="95">
        <v>1.8230723251643755E-2</v>
      </c>
      <c r="D80" s="95">
        <v>2.9288702928870293E-2</v>
      </c>
      <c r="E80" s="95">
        <v>0.15062761506276151</v>
      </c>
      <c r="F80" s="95">
        <v>0.48804542737597129</v>
      </c>
      <c r="G80" s="95">
        <v>0.31380753138075312</v>
      </c>
    </row>
    <row r="81" spans="2:22" s="120" customFormat="1" ht="12.75" x14ac:dyDescent="0.2">
      <c r="B81" s="312" t="s">
        <v>557</v>
      </c>
      <c r="C81" s="95">
        <v>7.3952095808383231E-2</v>
      </c>
      <c r="D81" s="95">
        <v>0.15628742514970059</v>
      </c>
      <c r="E81" s="95">
        <v>0.33502994011976051</v>
      </c>
      <c r="F81" s="95">
        <v>0.31017964071856285</v>
      </c>
      <c r="G81" s="95">
        <v>0.12455089820359282</v>
      </c>
    </row>
    <row r="82" spans="2:22" s="47" customFormat="1" ht="12.75" x14ac:dyDescent="0.2">
      <c r="B82" s="244" t="s">
        <v>558</v>
      </c>
      <c r="C82" s="95">
        <v>6.6726511071214842E-2</v>
      </c>
      <c r="D82" s="95">
        <v>0.11490125673249552</v>
      </c>
      <c r="E82" s="95">
        <v>0.35607420706163972</v>
      </c>
      <c r="F82" s="95">
        <v>0.30640335128665469</v>
      </c>
      <c r="G82" s="95">
        <v>0.15589467384799521</v>
      </c>
    </row>
    <row r="83" spans="2:22" s="47" customFormat="1" ht="12.75" x14ac:dyDescent="0.2">
      <c r="B83" s="51"/>
      <c r="C83" s="97"/>
      <c r="D83" s="97"/>
      <c r="E83" s="97"/>
      <c r="F83" s="97"/>
      <c r="G83" s="97"/>
    </row>
    <row r="84" spans="2:22" s="47" customFormat="1" ht="12.75" x14ac:dyDescent="0.2">
      <c r="B84" s="303" t="s">
        <v>983</v>
      </c>
      <c r="C84" s="204" t="s">
        <v>11</v>
      </c>
      <c r="D84" s="205" t="s">
        <v>12</v>
      </c>
      <c r="E84" s="205" t="s">
        <v>13</v>
      </c>
      <c r="F84" s="205" t="s">
        <v>14</v>
      </c>
      <c r="G84" s="205" t="s">
        <v>975</v>
      </c>
      <c r="H84" s="97"/>
      <c r="I84" s="97"/>
      <c r="J84" s="97"/>
      <c r="K84" s="97"/>
      <c r="L84" s="97"/>
      <c r="M84" s="97"/>
      <c r="N84" s="97"/>
      <c r="O84" s="97"/>
      <c r="P84" s="97"/>
      <c r="Q84" s="97"/>
      <c r="R84" s="97"/>
      <c r="S84" s="97"/>
      <c r="T84" s="97"/>
      <c r="U84" s="97"/>
      <c r="V84" s="97"/>
    </row>
    <row r="85" spans="2:22" s="47" customFormat="1" ht="12.75" x14ac:dyDescent="0.2">
      <c r="B85" s="244" t="s">
        <v>555</v>
      </c>
      <c r="C85" s="305">
        <f>(C79*1+D79*2+E79*3+F79*4+G79*5)/SUM(C79:G79)</f>
        <v>3.7100238663484491</v>
      </c>
      <c r="D85" s="305">
        <v>3.7380904522613068</v>
      </c>
      <c r="E85" s="305">
        <v>3.8223588416113898</v>
      </c>
      <c r="F85" s="305">
        <v>3.788722238246323</v>
      </c>
      <c r="G85" s="242"/>
      <c r="I85" s="97"/>
      <c r="J85" s="97"/>
      <c r="K85" s="97"/>
      <c r="L85" s="97"/>
      <c r="N85" s="97"/>
      <c r="O85" s="97"/>
      <c r="P85" s="97"/>
      <c r="Q85" s="97"/>
      <c r="S85" s="97"/>
      <c r="T85" s="97"/>
      <c r="U85" s="97"/>
      <c r="V85" s="97"/>
    </row>
    <row r="86" spans="2:22" s="47" customFormat="1" ht="12.75" x14ac:dyDescent="0.2">
      <c r="B86" s="244" t="s">
        <v>556</v>
      </c>
      <c r="C86" s="305">
        <f t="shared" ref="C86:C88" si="0">(C80*1+D80*2+E80*3+F80*4+G80*5)/SUM(C80:G80)</f>
        <v>4.0499103407053196</v>
      </c>
      <c r="D86" s="305">
        <v>4.2149494949494954</v>
      </c>
      <c r="E86" s="305">
        <v>4.2340009770395701</v>
      </c>
      <c r="F86" s="305">
        <v>4.2304586097490624</v>
      </c>
      <c r="G86" s="242"/>
      <c r="I86" s="97"/>
      <c r="J86" s="97"/>
      <c r="K86" s="97"/>
      <c r="L86" s="97"/>
      <c r="N86" s="97"/>
      <c r="O86" s="97"/>
      <c r="P86" s="97"/>
      <c r="Q86" s="97"/>
      <c r="S86" s="97"/>
      <c r="T86" s="97"/>
      <c r="U86" s="97"/>
      <c r="V86" s="97"/>
    </row>
    <row r="87" spans="2:22" s="47" customFormat="1" ht="12.75" x14ac:dyDescent="0.2">
      <c r="B87" s="312" t="s">
        <v>557</v>
      </c>
      <c r="C87" s="305">
        <f t="shared" si="0"/>
        <v>3.2550898203592813</v>
      </c>
      <c r="D87" s="305">
        <v>3.3915237134207872</v>
      </c>
      <c r="E87" s="313" t="s">
        <v>640</v>
      </c>
      <c r="F87" s="313" t="s">
        <v>640</v>
      </c>
      <c r="G87" s="242"/>
      <c r="I87" s="97"/>
      <c r="J87" s="97"/>
      <c r="K87" s="97"/>
      <c r="L87" s="97"/>
      <c r="N87" s="97"/>
      <c r="O87" s="97"/>
      <c r="P87" s="97"/>
      <c r="Q87" s="97"/>
      <c r="S87" s="97"/>
      <c r="T87" s="97"/>
      <c r="U87" s="97"/>
      <c r="V87" s="97"/>
    </row>
    <row r="88" spans="2:22" s="47" customFormat="1" ht="12.75" x14ac:dyDescent="0.2">
      <c r="B88" s="244" t="s">
        <v>558</v>
      </c>
      <c r="C88" s="305">
        <f t="shared" si="0"/>
        <v>3.3698384201077198</v>
      </c>
      <c r="D88" s="305">
        <v>3.5062626262626262</v>
      </c>
      <c r="E88" s="305">
        <v>3.6668838573057503</v>
      </c>
      <c r="F88" s="305">
        <v>3.6524372656475341</v>
      </c>
      <c r="G88" s="242"/>
      <c r="I88" s="97"/>
      <c r="J88" s="97"/>
      <c r="K88" s="97"/>
      <c r="L88" s="97"/>
      <c r="N88" s="97"/>
      <c r="O88" s="97"/>
      <c r="P88" s="97"/>
      <c r="Q88" s="97"/>
      <c r="S88" s="97"/>
      <c r="T88" s="97"/>
      <c r="U88" s="97"/>
      <c r="V88" s="97"/>
    </row>
    <row r="89" spans="2:22" s="47" customFormat="1" ht="12.75" x14ac:dyDescent="0.2">
      <c r="B89" s="51"/>
    </row>
    <row r="90" spans="2:22" s="47" customFormat="1" ht="12.75" x14ac:dyDescent="0.2">
      <c r="B90" s="311" t="s">
        <v>981</v>
      </c>
      <c r="C90" s="204" t="s">
        <v>11</v>
      </c>
      <c r="D90" s="205" t="s">
        <v>12</v>
      </c>
      <c r="E90" s="205" t="s">
        <v>13</v>
      </c>
      <c r="F90" s="205" t="s">
        <v>14</v>
      </c>
      <c r="G90" s="97"/>
      <c r="H90" s="97"/>
      <c r="I90" s="98"/>
      <c r="J90" s="121"/>
      <c r="K90" s="121"/>
      <c r="L90" s="121"/>
    </row>
    <row r="91" spans="2:22" s="47" customFormat="1" ht="12.75" x14ac:dyDescent="0.2">
      <c r="B91" s="244" t="s">
        <v>559</v>
      </c>
      <c r="C91" s="95">
        <v>1.519213583556747E-2</v>
      </c>
      <c r="D91" s="95">
        <v>1.3464630225080387E-2</v>
      </c>
      <c r="E91" s="95">
        <v>1.3581244947453516E-2</v>
      </c>
      <c r="F91" s="95">
        <v>9.8067493510239408E-3</v>
      </c>
      <c r="G91" s="122"/>
      <c r="H91" s="122"/>
      <c r="I91" s="97"/>
      <c r="K91" s="97"/>
      <c r="L91" s="97"/>
    </row>
    <row r="92" spans="2:22" s="47" customFormat="1" ht="12.75" x14ac:dyDescent="0.2">
      <c r="B92" s="244" t="s">
        <v>560</v>
      </c>
      <c r="C92" s="95">
        <v>1.9064641048555257E-2</v>
      </c>
      <c r="D92" s="95">
        <v>2.1101286173633441E-2</v>
      </c>
      <c r="E92" s="95">
        <v>1.7299919159256265E-2</v>
      </c>
      <c r="F92" s="95">
        <v>1.8459763484280356E-2</v>
      </c>
      <c r="G92" s="122"/>
      <c r="H92" s="122"/>
      <c r="I92" s="97"/>
      <c r="K92" s="97"/>
      <c r="L92" s="97"/>
    </row>
    <row r="93" spans="2:22" s="47" customFormat="1" ht="12.75" x14ac:dyDescent="0.2">
      <c r="B93" s="244" t="s">
        <v>561</v>
      </c>
      <c r="C93" s="95">
        <v>5.3619302949061663E-2</v>
      </c>
      <c r="D93" s="95">
        <v>5.2451768488745984E-2</v>
      </c>
      <c r="E93" s="95">
        <v>4.3007275666936136E-2</v>
      </c>
      <c r="F93" s="95">
        <v>4.5284107297375253E-2</v>
      </c>
      <c r="G93" s="122"/>
      <c r="H93" s="122"/>
      <c r="I93" s="97"/>
      <c r="K93" s="97"/>
      <c r="L93" s="97"/>
    </row>
    <row r="94" spans="2:22" s="47" customFormat="1" ht="12.75" x14ac:dyDescent="0.2">
      <c r="B94" s="244" t="s">
        <v>407</v>
      </c>
      <c r="C94" s="95">
        <v>0.236222817992255</v>
      </c>
      <c r="D94" s="95">
        <v>0.22990353697749197</v>
      </c>
      <c r="E94" s="95">
        <v>0.20388035569927243</v>
      </c>
      <c r="F94" s="95">
        <v>0.21646957023363139</v>
      </c>
      <c r="G94" s="122"/>
      <c r="H94" s="122"/>
      <c r="I94" s="97"/>
      <c r="K94" s="97"/>
      <c r="L94" s="97"/>
    </row>
    <row r="95" spans="2:22" s="47" customFormat="1" ht="12.75" x14ac:dyDescent="0.2">
      <c r="B95" s="244" t="s">
        <v>562</v>
      </c>
      <c r="C95" s="95">
        <v>0.20405123622281798</v>
      </c>
      <c r="D95" s="95">
        <v>0.17825562700964631</v>
      </c>
      <c r="E95" s="95">
        <v>0.17801131770412287</v>
      </c>
      <c r="F95" s="95">
        <v>0.18243438130948947</v>
      </c>
      <c r="G95" s="122"/>
      <c r="H95" s="122"/>
      <c r="I95" s="97"/>
      <c r="K95" s="97"/>
      <c r="L95" s="97"/>
    </row>
    <row r="96" spans="2:22" s="47" customFormat="1" ht="12.75" x14ac:dyDescent="0.2">
      <c r="B96" s="244" t="s">
        <v>563</v>
      </c>
      <c r="C96" s="95">
        <v>0.24009532320524277</v>
      </c>
      <c r="D96" s="95">
        <v>0.25964630225080387</v>
      </c>
      <c r="E96" s="95">
        <v>0.27016976556184319</v>
      </c>
      <c r="F96" s="95">
        <v>0.26593596769541389</v>
      </c>
      <c r="G96" s="122"/>
      <c r="H96" s="122"/>
      <c r="I96" s="97"/>
      <c r="K96" s="97"/>
      <c r="L96" s="97"/>
    </row>
    <row r="97" spans="2:12" s="47" customFormat="1" ht="12.75" x14ac:dyDescent="0.2">
      <c r="B97" s="244" t="s">
        <v>564</v>
      </c>
      <c r="C97" s="95">
        <v>0.18915698540363421</v>
      </c>
      <c r="D97" s="95">
        <v>0.20920418006430869</v>
      </c>
      <c r="E97" s="95">
        <v>0.23152789005658853</v>
      </c>
      <c r="F97" s="95">
        <v>0.22670897029131815</v>
      </c>
      <c r="G97" s="122"/>
      <c r="H97" s="122"/>
      <c r="I97" s="97"/>
      <c r="K97" s="97"/>
      <c r="L97" s="97"/>
    </row>
    <row r="98" spans="2:12" s="47" customFormat="1" ht="12.75" x14ac:dyDescent="0.2">
      <c r="B98" s="244" t="s">
        <v>198</v>
      </c>
      <c r="C98" s="95">
        <v>4.2597557342865654E-2</v>
      </c>
      <c r="D98" s="95">
        <v>3.597266881028939E-2</v>
      </c>
      <c r="E98" s="95">
        <v>4.2522231204527083E-2</v>
      </c>
      <c r="F98" s="95">
        <v>3.4900490337467553E-2</v>
      </c>
      <c r="G98" s="122"/>
      <c r="H98" s="122"/>
      <c r="I98" s="97"/>
      <c r="K98" s="97"/>
      <c r="L98" s="97"/>
    </row>
    <row r="99" spans="2:12" s="47" customFormat="1" ht="12.75" x14ac:dyDescent="0.2">
      <c r="B99" s="319" t="s">
        <v>407</v>
      </c>
      <c r="C99" s="320">
        <v>5.1639701306782833</v>
      </c>
      <c r="D99" s="320">
        <v>5.2345215759849903</v>
      </c>
      <c r="E99" s="320">
        <v>5.3520770010131704</v>
      </c>
      <c r="F99" s="320">
        <v>5.3291990436341914</v>
      </c>
      <c r="G99" s="122"/>
      <c r="H99" s="122"/>
      <c r="I99" s="97"/>
      <c r="K99" s="97"/>
      <c r="L99" s="97"/>
    </row>
    <row r="100" spans="2:12" s="47" customFormat="1" ht="12.75" x14ac:dyDescent="0.2">
      <c r="B100" s="51"/>
    </row>
    <row r="101" spans="2:12" s="47" customFormat="1" ht="12.75" x14ac:dyDescent="0.2">
      <c r="B101" s="290" t="s">
        <v>980</v>
      </c>
      <c r="C101" s="204" t="s">
        <v>11</v>
      </c>
      <c r="D101" s="205" t="s">
        <v>12</v>
      </c>
      <c r="E101" s="205" t="s">
        <v>13</v>
      </c>
      <c r="F101" s="205" t="s">
        <v>14</v>
      </c>
    </row>
    <row r="102" spans="2:12" s="47" customFormat="1" ht="25.5" customHeight="1" x14ac:dyDescent="0.2">
      <c r="B102" s="444" t="s">
        <v>565</v>
      </c>
      <c r="C102" s="444"/>
      <c r="D102" s="444"/>
      <c r="E102" s="444"/>
      <c r="F102" s="444"/>
    </row>
    <row r="103" spans="2:12" s="47" customFormat="1" ht="12.75" x14ac:dyDescent="0.2">
      <c r="B103" s="158" t="s">
        <v>566</v>
      </c>
      <c r="C103" s="95">
        <v>6.3038953315492113E-2</v>
      </c>
      <c r="D103" s="95">
        <v>5.9509449135504627E-2</v>
      </c>
      <c r="E103" s="95">
        <v>5.2878395860284602E-2</v>
      </c>
      <c r="F103" s="95">
        <v>5.1485434092875683E-2</v>
      </c>
      <c r="G103" s="97"/>
      <c r="H103" s="97"/>
    </row>
    <row r="104" spans="2:12" s="47" customFormat="1" ht="12.75" x14ac:dyDescent="0.2">
      <c r="B104" s="158">
        <v>1</v>
      </c>
      <c r="C104" s="95">
        <v>2.2301516503122211E-2</v>
      </c>
      <c r="D104" s="95">
        <v>2.3723361479694411E-2</v>
      </c>
      <c r="E104" s="95">
        <v>2.1992238033635189E-2</v>
      </c>
      <c r="F104" s="95">
        <v>1.8315546582059417E-2</v>
      </c>
      <c r="G104" s="97"/>
      <c r="H104" s="97"/>
    </row>
    <row r="105" spans="2:12" s="47" customFormat="1" ht="12.75" x14ac:dyDescent="0.2">
      <c r="B105" s="158">
        <v>2</v>
      </c>
      <c r="C105" s="95">
        <v>2.8843294677371394E-2</v>
      </c>
      <c r="D105" s="95">
        <v>2.9553679131483716E-2</v>
      </c>
      <c r="E105" s="95">
        <v>3.1047865459249677E-2</v>
      </c>
      <c r="F105" s="95">
        <v>2.884338044418806E-2</v>
      </c>
      <c r="G105" s="97"/>
      <c r="H105" s="97"/>
    </row>
    <row r="106" spans="2:12" s="47" customFormat="1" ht="12.75" x14ac:dyDescent="0.2">
      <c r="B106" s="158">
        <v>3</v>
      </c>
      <c r="C106" s="95">
        <v>6.6607195955991669E-2</v>
      </c>
      <c r="D106" s="95">
        <v>4.9658222758343383E-2</v>
      </c>
      <c r="E106" s="95">
        <v>4.6895213454075033E-2</v>
      </c>
      <c r="F106" s="95">
        <v>5.1197000288433804E-2</v>
      </c>
      <c r="G106" s="97"/>
      <c r="H106" s="97"/>
    </row>
    <row r="107" spans="2:12" s="47" customFormat="1" ht="12.75" x14ac:dyDescent="0.2">
      <c r="B107" s="158">
        <v>4</v>
      </c>
      <c r="C107" s="95">
        <v>5.6794528694617902E-2</v>
      </c>
      <c r="D107" s="95">
        <v>4.9256131885806194E-2</v>
      </c>
      <c r="E107" s="95">
        <v>4.7865459249676584E-2</v>
      </c>
      <c r="F107" s="95">
        <v>4.5139890395154314E-2</v>
      </c>
      <c r="G107" s="97"/>
      <c r="H107" s="97"/>
    </row>
    <row r="108" spans="2:12" s="47" customFormat="1" ht="12.75" x14ac:dyDescent="0.2">
      <c r="B108" s="158">
        <v>5</v>
      </c>
      <c r="C108" s="95">
        <v>0.13232233125185847</v>
      </c>
      <c r="D108" s="95">
        <v>0.12464817048652996</v>
      </c>
      <c r="E108" s="95">
        <v>0.11966364812419146</v>
      </c>
      <c r="F108" s="95">
        <v>0.12965099509662534</v>
      </c>
      <c r="G108" s="97"/>
      <c r="H108" s="97"/>
    </row>
    <row r="109" spans="2:12" s="47" customFormat="1" ht="12.75" x14ac:dyDescent="0.2">
      <c r="B109" s="158">
        <v>6</v>
      </c>
      <c r="C109" s="95">
        <v>0.10823669342848648</v>
      </c>
      <c r="D109" s="95">
        <v>9.6903900281463617E-2</v>
      </c>
      <c r="E109" s="95">
        <v>8.3926261319534276E-2</v>
      </c>
      <c r="F109" s="95">
        <v>9.4606287856936838E-2</v>
      </c>
      <c r="G109" s="97"/>
      <c r="H109" s="97"/>
    </row>
    <row r="110" spans="2:12" s="47" customFormat="1" ht="12.75" x14ac:dyDescent="0.2">
      <c r="B110" s="158">
        <v>7</v>
      </c>
      <c r="C110" s="95">
        <v>0.1528397264347309</v>
      </c>
      <c r="D110" s="95">
        <v>0.15902694008845999</v>
      </c>
      <c r="E110" s="95">
        <v>0.14860931435963778</v>
      </c>
      <c r="F110" s="95">
        <v>0.15762907412748775</v>
      </c>
      <c r="G110" s="97"/>
      <c r="H110" s="97"/>
    </row>
    <row r="111" spans="2:12" s="47" customFormat="1" ht="12.75" x14ac:dyDescent="0.2">
      <c r="B111" s="158">
        <v>8</v>
      </c>
      <c r="C111" s="95">
        <v>0.1528397264347309</v>
      </c>
      <c r="D111" s="95">
        <v>0.16083634901487737</v>
      </c>
      <c r="E111" s="95">
        <v>0.16009055627425614</v>
      </c>
      <c r="F111" s="95">
        <v>0.15705220651860399</v>
      </c>
      <c r="G111" s="97"/>
      <c r="H111" s="97"/>
    </row>
    <row r="112" spans="2:12" s="47" customFormat="1" ht="12.75" x14ac:dyDescent="0.2">
      <c r="B112" s="158">
        <v>9</v>
      </c>
      <c r="C112" s="95">
        <v>9.0098126672613743E-2</v>
      </c>
      <c r="D112" s="95">
        <v>0.10152794531564134</v>
      </c>
      <c r="E112" s="95">
        <v>0.11707632600258733</v>
      </c>
      <c r="F112" s="95">
        <v>0.10672050764349582</v>
      </c>
      <c r="G112" s="97"/>
      <c r="H112" s="97"/>
    </row>
    <row r="113" spans="2:18" s="47" customFormat="1" ht="12.75" x14ac:dyDescent="0.2">
      <c r="B113" s="158" t="s">
        <v>567</v>
      </c>
      <c r="C113" s="95">
        <v>0.12607790663098423</v>
      </c>
      <c r="D113" s="95">
        <v>0.14535585042219543</v>
      </c>
      <c r="E113" s="95">
        <v>0.16995472186287192</v>
      </c>
      <c r="F113" s="95">
        <v>0.15935967695413902</v>
      </c>
      <c r="G113" s="97"/>
      <c r="H113" s="97"/>
    </row>
    <row r="114" spans="2:18" s="47" customFormat="1" ht="12.75" x14ac:dyDescent="0.2">
      <c r="B114" s="159" t="s">
        <v>407</v>
      </c>
      <c r="C114" s="366">
        <v>6.1822777282188524</v>
      </c>
      <c r="D114" s="366">
        <v>6.4006835544833134</v>
      </c>
      <c r="E114" s="366">
        <v>6.5923350582147471</v>
      </c>
      <c r="F114" s="366">
        <v>6.5399480819152007</v>
      </c>
      <c r="G114" s="122"/>
      <c r="H114" s="97"/>
    </row>
    <row r="115" spans="2:18" s="47" customFormat="1" ht="12.75" x14ac:dyDescent="0.2">
      <c r="B115" s="51"/>
    </row>
    <row r="116" spans="2:18" s="47" customFormat="1" ht="12.75" x14ac:dyDescent="0.2">
      <c r="B116" s="290" t="s">
        <v>979</v>
      </c>
      <c r="C116" s="204" t="s">
        <v>11</v>
      </c>
      <c r="D116" s="205" t="s">
        <v>12</v>
      </c>
      <c r="E116" s="205" t="s">
        <v>13</v>
      </c>
      <c r="F116" s="205" t="s">
        <v>14</v>
      </c>
    </row>
    <row r="117" spans="2:18" s="47" customFormat="1" ht="25.5" customHeight="1" x14ac:dyDescent="0.2">
      <c r="B117" s="441" t="s">
        <v>978</v>
      </c>
      <c r="C117" s="442"/>
      <c r="D117" s="442"/>
      <c r="E117" s="442"/>
      <c r="F117" s="443"/>
    </row>
    <row r="118" spans="2:18" s="47" customFormat="1" ht="12.75" x14ac:dyDescent="0.2">
      <c r="B118" s="244" t="s">
        <v>442</v>
      </c>
      <c r="C118" s="95">
        <v>7.4769139112302652E-2</v>
      </c>
      <c r="D118" s="95">
        <v>6.1897106109324758E-2</v>
      </c>
      <c r="E118" s="95">
        <v>5.6274256144890039E-2</v>
      </c>
      <c r="F118" s="95">
        <v>6.4176521488318428E-2</v>
      </c>
    </row>
    <row r="119" spans="2:18" s="47" customFormat="1" ht="12.75" x14ac:dyDescent="0.2">
      <c r="B119" s="244" t="s">
        <v>443</v>
      </c>
      <c r="C119" s="95">
        <v>0.1087280309800417</v>
      </c>
      <c r="D119" s="95">
        <v>0.10409967845659164</v>
      </c>
      <c r="E119" s="95">
        <v>0.10624191461836999</v>
      </c>
      <c r="F119" s="95">
        <v>0.11623882319007788</v>
      </c>
    </row>
    <row r="120" spans="2:18" s="47" customFormat="1" ht="12.75" x14ac:dyDescent="0.2">
      <c r="B120" s="244" t="s">
        <v>444</v>
      </c>
      <c r="C120" s="95">
        <v>0.13523979743818887</v>
      </c>
      <c r="D120" s="95">
        <v>0.15393890675241156</v>
      </c>
      <c r="E120" s="95">
        <v>0.15653298835705046</v>
      </c>
      <c r="F120" s="95">
        <v>0.14364003461205654</v>
      </c>
    </row>
    <row r="121" spans="2:18" s="47" customFormat="1" ht="12.75" x14ac:dyDescent="0.2">
      <c r="B121" s="244" t="s">
        <v>445</v>
      </c>
      <c r="C121" s="95">
        <v>0.16949657432231158</v>
      </c>
      <c r="D121" s="95">
        <v>0.18167202572347266</v>
      </c>
      <c r="E121" s="95">
        <v>0.18935963777490297</v>
      </c>
      <c r="F121" s="95">
        <v>0.18531871935390828</v>
      </c>
    </row>
    <row r="122" spans="2:18" s="47" customFormat="1" ht="12.75" x14ac:dyDescent="0.2">
      <c r="B122" s="244" t="s">
        <v>446</v>
      </c>
      <c r="C122" s="95">
        <v>0.20673220137027107</v>
      </c>
      <c r="D122" s="95">
        <v>0.20478295819935691</v>
      </c>
      <c r="E122" s="95">
        <v>0.22428848641655885</v>
      </c>
      <c r="F122" s="95">
        <v>0.20464378425151428</v>
      </c>
    </row>
    <row r="123" spans="2:18" s="47" customFormat="1" ht="12.75" x14ac:dyDescent="0.2">
      <c r="B123" s="244" t="s">
        <v>18</v>
      </c>
      <c r="C123" s="95">
        <v>0.30503425677688412</v>
      </c>
      <c r="D123" s="95">
        <v>0.29360932475884244</v>
      </c>
      <c r="E123" s="95">
        <v>0.26730271668822769</v>
      </c>
      <c r="F123" s="95">
        <v>0.28598211710412458</v>
      </c>
    </row>
    <row r="124" spans="2:18" s="47" customFormat="1" ht="12.75" x14ac:dyDescent="0.2">
      <c r="B124" s="51"/>
      <c r="D124" s="97"/>
      <c r="F124" s="97"/>
      <c r="M124" s="97"/>
      <c r="N124" s="97"/>
      <c r="O124" s="97"/>
      <c r="P124" s="97"/>
      <c r="Q124" s="97"/>
      <c r="R124" s="97"/>
    </row>
    <row r="125" spans="2:18" s="4" customFormat="1" ht="25.5" x14ac:dyDescent="0.2">
      <c r="B125" s="303" t="s">
        <v>977</v>
      </c>
      <c r="C125" s="290" t="s">
        <v>381</v>
      </c>
      <c r="D125" s="290" t="s">
        <v>371</v>
      </c>
      <c r="E125" s="290" t="s">
        <v>372</v>
      </c>
      <c r="F125" s="290" t="s">
        <v>373</v>
      </c>
      <c r="G125" s="290" t="s">
        <v>374</v>
      </c>
      <c r="H125" s="290" t="s">
        <v>375</v>
      </c>
    </row>
    <row r="126" spans="2:18" s="4" customFormat="1" ht="12.75" x14ac:dyDescent="0.2">
      <c r="B126" s="244" t="s">
        <v>442</v>
      </c>
      <c r="C126" s="95">
        <v>0.25</v>
      </c>
      <c r="D126" s="95">
        <v>0.13440860215053763</v>
      </c>
      <c r="E126" s="95">
        <v>8.3514099783080262E-2</v>
      </c>
      <c r="F126" s="95">
        <v>6.2944162436548226E-2</v>
      </c>
      <c r="G126" s="95">
        <v>4.8602673147023087E-2</v>
      </c>
      <c r="H126" s="95">
        <v>5.6410256410256411E-2</v>
      </c>
    </row>
    <row r="127" spans="2:18" s="4" customFormat="1" ht="12.75" x14ac:dyDescent="0.2">
      <c r="B127" s="244" t="s">
        <v>443</v>
      </c>
      <c r="C127" s="95">
        <v>0.17499999999999999</v>
      </c>
      <c r="D127" s="95">
        <v>0.15053763440860216</v>
      </c>
      <c r="E127" s="95">
        <v>0.11279826464208242</v>
      </c>
      <c r="F127" s="95">
        <v>9.6446700507614211E-2</v>
      </c>
      <c r="G127" s="95">
        <v>8.748481166464156E-2</v>
      </c>
      <c r="H127" s="95">
        <v>0.13333333333333333</v>
      </c>
    </row>
    <row r="128" spans="2:18" s="4" customFormat="1" ht="12.75" x14ac:dyDescent="0.2">
      <c r="B128" s="244" t="s">
        <v>444</v>
      </c>
      <c r="C128" s="95">
        <v>0.22500000000000001</v>
      </c>
      <c r="D128" s="95">
        <v>0.16129032258064516</v>
      </c>
      <c r="E128" s="95">
        <v>0.13232104121475055</v>
      </c>
      <c r="F128" s="95">
        <v>8.9340101522842635E-2</v>
      </c>
      <c r="G128" s="95">
        <v>0.15066828675577157</v>
      </c>
      <c r="H128" s="95">
        <v>0.24615384615384617</v>
      </c>
    </row>
    <row r="129" spans="2:8" s="4" customFormat="1" ht="12.75" x14ac:dyDescent="0.2">
      <c r="B129" s="244" t="s">
        <v>445</v>
      </c>
      <c r="C129" s="95">
        <v>0.1</v>
      </c>
      <c r="D129" s="95">
        <v>0.17204301075268819</v>
      </c>
      <c r="E129" s="95">
        <v>0.16377440347071584</v>
      </c>
      <c r="F129" s="95">
        <v>0.14822335025380712</v>
      </c>
      <c r="G129" s="95">
        <v>0.21628189550425272</v>
      </c>
      <c r="H129" s="95">
        <v>0.11794871794871795</v>
      </c>
    </row>
    <row r="130" spans="2:8" s="4" customFormat="1" ht="12.75" x14ac:dyDescent="0.2">
      <c r="B130" s="244" t="s">
        <v>446</v>
      </c>
      <c r="C130" s="95">
        <v>0.05</v>
      </c>
      <c r="D130" s="95">
        <v>0.11827956989247312</v>
      </c>
      <c r="E130" s="95">
        <v>0.20498915401301518</v>
      </c>
      <c r="F130" s="95">
        <v>0.25076142131979695</v>
      </c>
      <c r="G130" s="95">
        <v>0.21749696233292831</v>
      </c>
      <c r="H130" s="95">
        <v>0.15384615384615385</v>
      </c>
    </row>
    <row r="131" spans="2:8" s="4" customFormat="1" ht="12.75" x14ac:dyDescent="0.2">
      <c r="B131" s="244" t="s">
        <v>18</v>
      </c>
      <c r="C131" s="95">
        <v>0.2</v>
      </c>
      <c r="D131" s="95">
        <v>0.26344086021505375</v>
      </c>
      <c r="E131" s="95">
        <v>0.30260303687635576</v>
      </c>
      <c r="F131" s="95">
        <v>0.35228426395939089</v>
      </c>
      <c r="G131" s="95">
        <v>0.27946537059538273</v>
      </c>
      <c r="H131" s="95">
        <v>0.29230769230769232</v>
      </c>
    </row>
    <row r="132" spans="2:8" s="4" customFormat="1" ht="12.75" x14ac:dyDescent="0.2"/>
    <row r="133" spans="2:8" s="4" customFormat="1" ht="12.75" x14ac:dyDescent="0.2"/>
    <row r="134" spans="2:8" s="4" customFormat="1" ht="12.75" x14ac:dyDescent="0.2"/>
    <row r="135" spans="2:8" s="4" customFormat="1" ht="12.75" x14ac:dyDescent="0.2"/>
    <row r="136" spans="2:8" s="4" customFormat="1" ht="12.75" x14ac:dyDescent="0.2"/>
    <row r="137" spans="2:8" s="4" customFormat="1" ht="12.75" x14ac:dyDescent="0.2"/>
    <row r="138" spans="2:8" s="4" customFormat="1" ht="12.75" x14ac:dyDescent="0.2"/>
    <row r="139" spans="2:8" s="4" customFormat="1" ht="12.75" x14ac:dyDescent="0.2"/>
    <row r="140" spans="2:8" s="4" customFormat="1" ht="12.75" x14ac:dyDescent="0.2"/>
    <row r="141" spans="2:8" s="4" customFormat="1" ht="12.75" x14ac:dyDescent="0.2"/>
    <row r="142" spans="2:8" s="4" customFormat="1" ht="12.75" x14ac:dyDescent="0.2"/>
    <row r="143" spans="2:8" s="4" customFormat="1" ht="12.75" x14ac:dyDescent="0.2"/>
    <row r="144" spans="2:8" s="4" customFormat="1" ht="12.75" x14ac:dyDescent="0.2"/>
    <row r="145" s="4" customFormat="1" ht="12.75" x14ac:dyDescent="0.2"/>
    <row r="146" s="4" customFormat="1" ht="12.75" x14ac:dyDescent="0.2"/>
    <row r="147" s="4" customFormat="1" ht="12.75" x14ac:dyDescent="0.2"/>
    <row r="148" s="4" customFormat="1" ht="12.75" x14ac:dyDescent="0.2"/>
    <row r="149" s="4" customFormat="1" ht="12.75" x14ac:dyDescent="0.2"/>
    <row r="150" s="4" customFormat="1" ht="12.75" x14ac:dyDescent="0.2"/>
    <row r="151" s="4" customFormat="1" ht="12.75" x14ac:dyDescent="0.2"/>
    <row r="152" s="4" customFormat="1" ht="12.75" x14ac:dyDescent="0.2"/>
    <row r="153" s="4" customFormat="1" ht="12.75" x14ac:dyDescent="0.2"/>
    <row r="154" s="4" customFormat="1" ht="12.75" x14ac:dyDescent="0.2"/>
    <row r="155" s="4" customFormat="1" ht="12.75" x14ac:dyDescent="0.2"/>
    <row r="156" s="4" customFormat="1" ht="12.75" x14ac:dyDescent="0.2"/>
    <row r="157" s="4" customFormat="1" ht="12.75" x14ac:dyDescent="0.2"/>
    <row r="158" s="4" customFormat="1" ht="12.75" x14ac:dyDescent="0.2"/>
    <row r="159" s="4" customFormat="1" ht="12.75" x14ac:dyDescent="0.2"/>
    <row r="160" s="4" customFormat="1" ht="12.75" x14ac:dyDescent="0.2"/>
    <row r="161" s="4" customFormat="1" ht="12.75" x14ac:dyDescent="0.2"/>
    <row r="162" s="4" customFormat="1" ht="12.75" x14ac:dyDescent="0.2"/>
    <row r="163" s="4" customFormat="1" ht="12.75" x14ac:dyDescent="0.2"/>
    <row r="164" s="4" customFormat="1" ht="12.75" x14ac:dyDescent="0.2"/>
    <row r="165" s="4" customFormat="1" ht="12.75" x14ac:dyDescent="0.2"/>
    <row r="166" s="4" customFormat="1" ht="12.75" x14ac:dyDescent="0.2"/>
    <row r="167" s="4" customFormat="1" ht="12.75" x14ac:dyDescent="0.2"/>
    <row r="168" s="4" customFormat="1" ht="12.75" x14ac:dyDescent="0.2"/>
    <row r="169" s="4" customFormat="1" ht="12.75" x14ac:dyDescent="0.2"/>
    <row r="170" s="4" customFormat="1" ht="12.75" x14ac:dyDescent="0.2"/>
    <row r="171" s="4" customFormat="1" ht="12.75" x14ac:dyDescent="0.2"/>
    <row r="172" s="4" customFormat="1" ht="12.75" x14ac:dyDescent="0.2"/>
    <row r="173" s="4" customFormat="1" ht="12.75" x14ac:dyDescent="0.2"/>
    <row r="174" s="4" customFormat="1" ht="12.75" x14ac:dyDescent="0.2"/>
    <row r="175" s="4" customFormat="1" ht="12.75" x14ac:dyDescent="0.2"/>
    <row r="176" s="4" customFormat="1" ht="12.75" x14ac:dyDescent="0.2"/>
    <row r="177" s="4" customFormat="1" ht="12.75" x14ac:dyDescent="0.2"/>
    <row r="178" s="4" customFormat="1" ht="12.75" x14ac:dyDescent="0.2"/>
    <row r="179" s="4" customFormat="1" ht="12.75" x14ac:dyDescent="0.2"/>
    <row r="180" s="4" customFormat="1" ht="12.75" x14ac:dyDescent="0.2"/>
    <row r="181" s="4" customFormat="1" ht="12.75" x14ac:dyDescent="0.2"/>
    <row r="182" s="4" customFormat="1" ht="12.75" x14ac:dyDescent="0.2"/>
    <row r="183" s="4" customFormat="1" ht="12.75" x14ac:dyDescent="0.2"/>
    <row r="184" s="4" customFormat="1" ht="12.75" x14ac:dyDescent="0.2"/>
    <row r="185" s="4" customFormat="1" ht="12.75" x14ac:dyDescent="0.2"/>
    <row r="186" s="4" customFormat="1" ht="12.75" x14ac:dyDescent="0.2"/>
    <row r="187" s="4" customFormat="1" ht="12.75" x14ac:dyDescent="0.2"/>
    <row r="188" s="4" customFormat="1" ht="12.75" x14ac:dyDescent="0.2"/>
    <row r="189" s="4" customFormat="1" ht="12.75" x14ac:dyDescent="0.2"/>
    <row r="190" s="4" customFormat="1" ht="12.75" x14ac:dyDescent="0.2"/>
    <row r="191" s="4" customFormat="1" ht="12.75" x14ac:dyDescent="0.2"/>
    <row r="192" s="4" customFormat="1" ht="12.75" x14ac:dyDescent="0.2"/>
    <row r="193" s="4" customFormat="1" ht="12.75" x14ac:dyDescent="0.2"/>
    <row r="194" s="4" customFormat="1" ht="12.75" x14ac:dyDescent="0.2"/>
    <row r="195" s="4" customFormat="1" ht="12.75" x14ac:dyDescent="0.2"/>
    <row r="196" s="4" customFormat="1" ht="12.75" x14ac:dyDescent="0.2"/>
    <row r="197" s="4" customFormat="1" ht="12.75" x14ac:dyDescent="0.2"/>
    <row r="198" s="4" customFormat="1" ht="12.75" x14ac:dyDescent="0.2"/>
    <row r="199" s="4" customFormat="1" ht="12.75" x14ac:dyDescent="0.2"/>
    <row r="200" s="4" customFormat="1" ht="12.75" x14ac:dyDescent="0.2"/>
    <row r="201" s="4" customFormat="1" ht="12.75" x14ac:dyDescent="0.2"/>
    <row r="202" s="4" customFormat="1" ht="12.75" x14ac:dyDescent="0.2"/>
    <row r="203" s="4" customFormat="1" ht="12.75" x14ac:dyDescent="0.2"/>
    <row r="204" s="4" customFormat="1" ht="12.75" x14ac:dyDescent="0.2"/>
    <row r="205" s="4" customFormat="1" ht="12.75" x14ac:dyDescent="0.2"/>
    <row r="206" s="4" customFormat="1" ht="12.75" x14ac:dyDescent="0.2"/>
    <row r="207" s="4" customFormat="1" ht="12.75" x14ac:dyDescent="0.2"/>
    <row r="208" s="4" customFormat="1" ht="12.75" x14ac:dyDescent="0.2"/>
    <row r="209" s="4" customFormat="1" ht="12.75" x14ac:dyDescent="0.2"/>
    <row r="210" s="4" customFormat="1" ht="12.75" x14ac:dyDescent="0.2"/>
    <row r="211" s="4" customFormat="1" ht="12.75" x14ac:dyDescent="0.2"/>
    <row r="212" s="4" customFormat="1" ht="12.75" x14ac:dyDescent="0.2"/>
    <row r="213" s="4" customFormat="1" ht="12.75" x14ac:dyDescent="0.2"/>
    <row r="214" s="4" customFormat="1" ht="12.75" x14ac:dyDescent="0.2"/>
    <row r="215" s="4" customFormat="1" ht="12.75" x14ac:dyDescent="0.2"/>
  </sheetData>
  <mergeCells count="16">
    <mergeCell ref="B4:F4"/>
    <mergeCell ref="B5:G5"/>
    <mergeCell ref="B6:H6"/>
    <mergeCell ref="B117:F117"/>
    <mergeCell ref="B102:F102"/>
    <mergeCell ref="B59:G59"/>
    <mergeCell ref="C24:G24"/>
    <mergeCell ref="B24:B25"/>
    <mergeCell ref="C46:G46"/>
    <mergeCell ref="B46:B47"/>
    <mergeCell ref="B77:H77"/>
    <mergeCell ref="C68:G68"/>
    <mergeCell ref="B68:B69"/>
    <mergeCell ref="B34:H34"/>
    <mergeCell ref="B57:H57"/>
    <mergeCell ref="B67:H67"/>
  </mergeCells>
  <conditionalFormatting sqref="C17:E22">
    <cfRule type="dataBar" priority="14">
      <dataBar>
        <cfvo type="min"/>
        <cfvo type="max"/>
        <color rgb="FF638EC6"/>
      </dataBar>
      <extLst>
        <ext xmlns:x14="http://schemas.microsoft.com/office/spreadsheetml/2009/9/main" uri="{B025F937-C7B1-47D3-B67F-A62EFF666E3E}">
          <x14:id>{35EDA8FF-1CE1-49D8-80BF-A6046D87F6EE}</x14:id>
        </ext>
      </extLst>
    </cfRule>
  </conditionalFormatting>
  <conditionalFormatting sqref="C26:F32">
    <cfRule type="colorScale" priority="429">
      <colorScale>
        <cfvo type="min"/>
        <cfvo type="max"/>
        <color theme="0"/>
        <color theme="4" tint="0.59999389629810485"/>
      </colorScale>
    </cfRule>
  </conditionalFormatting>
  <conditionalFormatting sqref="C48:F56">
    <cfRule type="colorScale" priority="430">
      <colorScale>
        <cfvo type="min"/>
        <cfvo type="max"/>
        <color theme="0"/>
        <color theme="4" tint="0.59999389629810485"/>
      </colorScale>
    </cfRule>
  </conditionalFormatting>
  <conditionalFormatting sqref="C70:F72 C75:F76">
    <cfRule type="colorScale" priority="431">
      <colorScale>
        <cfvo type="min"/>
        <cfvo type="max"/>
        <color theme="0"/>
        <color theme="4" tint="0.59999389629810485"/>
      </colorScale>
    </cfRule>
  </conditionalFormatting>
  <conditionalFormatting sqref="C73:F74">
    <cfRule type="colorScale" priority="5">
      <colorScale>
        <cfvo type="min"/>
        <cfvo type="max"/>
        <color rgb="FFFCFCFF"/>
        <color rgb="FFF8696B"/>
      </colorScale>
    </cfRule>
  </conditionalFormatting>
  <conditionalFormatting sqref="C85:F88">
    <cfRule type="colorScale" priority="2">
      <colorScale>
        <cfvo type="min"/>
        <cfvo type="max"/>
        <color theme="0"/>
        <color theme="4" tint="0.59999389629810485"/>
      </colorScale>
    </cfRule>
  </conditionalFormatting>
  <conditionalFormatting sqref="C91:F98">
    <cfRule type="dataBar" priority="3">
      <dataBar>
        <cfvo type="min"/>
        <cfvo type="max"/>
        <color rgb="FF638EC6"/>
      </dataBar>
      <extLst>
        <ext xmlns:x14="http://schemas.microsoft.com/office/spreadsheetml/2009/9/main" uri="{B025F937-C7B1-47D3-B67F-A62EFF666E3E}">
          <x14:id>{C82EECAD-DEEE-4640-843B-AC625F896A32}</x14:id>
        </ext>
      </extLst>
    </cfRule>
  </conditionalFormatting>
  <conditionalFormatting sqref="C103:F113">
    <cfRule type="dataBar" priority="8">
      <dataBar>
        <cfvo type="min"/>
        <cfvo type="max"/>
        <color rgb="FF638EC6"/>
      </dataBar>
      <extLst>
        <ext xmlns:x14="http://schemas.microsoft.com/office/spreadsheetml/2009/9/main" uri="{B025F937-C7B1-47D3-B67F-A62EFF666E3E}">
          <x14:id>{D7D8B631-4819-4E0F-90AE-C41C8F7950F3}</x14:id>
        </ext>
      </extLst>
    </cfRule>
  </conditionalFormatting>
  <conditionalFormatting sqref="C118:F123">
    <cfRule type="dataBar" priority="9">
      <dataBar>
        <cfvo type="min"/>
        <cfvo type="max"/>
        <color rgb="FF638EC6"/>
      </dataBar>
      <extLst>
        <ext xmlns:x14="http://schemas.microsoft.com/office/spreadsheetml/2009/9/main" uri="{B025F937-C7B1-47D3-B67F-A62EFF666E3E}">
          <x14:id>{442749EF-E137-4412-BCF9-89D2FF20ED01}</x14:id>
        </ext>
      </extLst>
    </cfRule>
  </conditionalFormatting>
  <conditionalFormatting sqref="C8:G14">
    <cfRule type="colorScale" priority="15">
      <colorScale>
        <cfvo type="min"/>
        <cfvo type="max"/>
        <color theme="0"/>
        <color theme="4" tint="0.59999389629810485"/>
      </colorScale>
    </cfRule>
  </conditionalFormatting>
  <conditionalFormatting sqref="C37:G44">
    <cfRule type="colorScale" priority="13">
      <colorScale>
        <cfvo type="min"/>
        <cfvo type="max"/>
        <color theme="0"/>
        <color theme="4" tint="0.59999389629810485"/>
      </colorScale>
    </cfRule>
  </conditionalFormatting>
  <conditionalFormatting sqref="C60:G62 C65:G65">
    <cfRule type="colorScale" priority="12">
      <colorScale>
        <cfvo type="min"/>
        <cfvo type="max"/>
        <color theme="0"/>
        <color theme="4" tint="0.59999389629810485"/>
      </colorScale>
    </cfRule>
  </conditionalFormatting>
  <conditionalFormatting sqref="C63:G64">
    <cfRule type="colorScale" priority="1">
      <colorScale>
        <cfvo type="min"/>
        <cfvo type="max"/>
        <color rgb="FFFCFCFF"/>
        <color rgb="FFF8696B"/>
      </colorScale>
    </cfRule>
  </conditionalFormatting>
  <conditionalFormatting sqref="C79:G82">
    <cfRule type="colorScale" priority="4">
      <colorScale>
        <cfvo type="min"/>
        <cfvo type="max"/>
        <color theme="0"/>
        <color theme="4" tint="0.59999389629810485"/>
      </colorScale>
    </cfRule>
  </conditionalFormatting>
  <conditionalFormatting sqref="C126:H131">
    <cfRule type="colorScale" priority="10">
      <colorScale>
        <cfvo type="min"/>
        <cfvo type="max"/>
        <color theme="0"/>
        <color theme="4" tint="0.59999389629810485"/>
      </colorScale>
    </cfRule>
  </conditionalFormatting>
  <printOptions horizontalCentered="1"/>
  <pageMargins left="0.51181102362204722" right="0.70866141732283472" top="0.74803149606299213" bottom="0.74803149606299213" header="0.31496062992125984" footer="0.31496062992125984"/>
  <pageSetup paperSize="9" scale="80" orientation="portrait" r:id="rId1"/>
  <headerFooter>
    <oddHeader>&amp;R&amp;G</oddHeader>
    <oddFooter>&amp;L&amp;8&amp;K00-049Palgainfo Agentuuri ja tööportaali CVKeskus.ee küsitlused&amp;R&amp;8&amp;K00-049&amp;P</oddFooter>
  </headerFooter>
  <rowBreaks count="2" manualBreakCount="2">
    <brk id="56" max="7" man="1"/>
    <brk id="115" max="16383"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35EDA8FF-1CE1-49D8-80BF-A6046D87F6EE}">
            <x14:dataBar minLength="0" maxLength="100" border="1" negativeBarBorderColorSameAsPositive="0">
              <x14:cfvo type="autoMin"/>
              <x14:cfvo type="autoMax"/>
              <x14:borderColor rgb="FF638EC6"/>
              <x14:negativeFillColor rgb="FFFF0000"/>
              <x14:negativeBorderColor rgb="FFFF0000"/>
              <x14:axisColor rgb="FF000000"/>
            </x14:dataBar>
          </x14:cfRule>
          <xm:sqref>C17:E22</xm:sqref>
        </x14:conditionalFormatting>
        <x14:conditionalFormatting xmlns:xm="http://schemas.microsoft.com/office/excel/2006/main">
          <x14:cfRule type="dataBar" id="{C82EECAD-DEEE-4640-843B-AC625F896A32}">
            <x14:dataBar minLength="0" maxLength="100" border="1" negativeBarBorderColorSameAsPositive="0">
              <x14:cfvo type="autoMin"/>
              <x14:cfvo type="autoMax"/>
              <x14:borderColor rgb="FF638EC6"/>
              <x14:negativeFillColor rgb="FFFF0000"/>
              <x14:negativeBorderColor rgb="FFFF0000"/>
              <x14:axisColor rgb="FF000000"/>
            </x14:dataBar>
          </x14:cfRule>
          <xm:sqref>C91:F98</xm:sqref>
        </x14:conditionalFormatting>
        <x14:conditionalFormatting xmlns:xm="http://schemas.microsoft.com/office/excel/2006/main">
          <x14:cfRule type="dataBar" id="{D7D8B631-4819-4E0F-90AE-C41C8F7950F3}">
            <x14:dataBar minLength="0" maxLength="100" border="1" negativeBarBorderColorSameAsPositive="0">
              <x14:cfvo type="autoMin"/>
              <x14:cfvo type="autoMax"/>
              <x14:borderColor rgb="FF638EC6"/>
              <x14:negativeFillColor rgb="FFFF0000"/>
              <x14:negativeBorderColor rgb="FFFF0000"/>
              <x14:axisColor rgb="FF000000"/>
            </x14:dataBar>
          </x14:cfRule>
          <xm:sqref>C103:F113</xm:sqref>
        </x14:conditionalFormatting>
        <x14:conditionalFormatting xmlns:xm="http://schemas.microsoft.com/office/excel/2006/main">
          <x14:cfRule type="dataBar" id="{442749EF-E137-4412-BCF9-89D2FF20ED01}">
            <x14:dataBar minLength="0" maxLength="100" border="1" negativeBarBorderColorSameAsPositive="0">
              <x14:cfvo type="autoMin"/>
              <x14:cfvo type="autoMax"/>
              <x14:borderColor rgb="FF638EC6"/>
              <x14:negativeFillColor rgb="FFFF0000"/>
              <x14:negativeBorderColor rgb="FFFF0000"/>
              <x14:axisColor rgb="FF000000"/>
            </x14:dataBar>
          </x14:cfRule>
          <xm:sqref>C118:F123</xm:sqref>
        </x14:conditionalFormatting>
      </x14:conditionalFormattings>
    </ext>
    <ext xmlns:x14="http://schemas.microsoft.com/office/spreadsheetml/2009/9/main" uri="{05C60535-1F16-4fd2-B633-F4F36F0B64E0}">
      <x14:sparklineGroups xmlns:xm="http://schemas.microsoft.com/office/excel/2006/main">
        <x14:sparklineGroup type="column" displayEmptyCellsAs="gap" xr2:uid="{C057FFFC-7378-4201-A4A0-BDA35F301E78}">
          <x14:colorSeries rgb="FF376092"/>
          <x14:colorNegative rgb="FFD00000"/>
          <x14:colorAxis rgb="FF000000"/>
          <x14:colorMarkers rgb="FFD00000"/>
          <x14:colorFirst rgb="FFD00000"/>
          <x14:colorLast rgb="FFD00000"/>
          <x14:colorHigh rgb="FFD00000"/>
          <x14:colorLow rgb="FFD00000"/>
          <x14:sparklines>
            <x14:sparkline>
              <xm:f>Motivatsioon_Soovitamine!C114:F114</xm:f>
              <xm:sqref>G114</xm:sqref>
            </x14:sparkline>
          </x14:sparklines>
        </x14:sparklineGroup>
        <x14:sparklineGroup type="column" displayEmptyCellsAs="gap" xr2:uid="{0DFB67D6-A390-409D-B8F9-EF0674B29C88}">
          <x14:colorSeries rgb="FF376092"/>
          <x14:colorNegative rgb="FFD00000"/>
          <x14:colorAxis rgb="FF000000"/>
          <x14:colorMarkers rgb="FFD00000"/>
          <x14:colorFirst rgb="FFD00000"/>
          <x14:colorLast rgb="FFD00000"/>
          <x14:colorHigh rgb="FFD00000"/>
          <x14:colorLow rgb="FFD00000"/>
          <x14:sparklines>
            <x14:sparkline>
              <xm:f>Motivatsioon_Soovitamine!C99:F99</xm:f>
              <xm:sqref>G99</xm:sqref>
            </x14:sparkline>
          </x14:sparklines>
        </x14:sparklineGroup>
        <x14:sparklineGroup type="column" displayEmptyCellsAs="gap" xr2:uid="{6F81D551-8BAD-41ED-91A0-58219EBC66AA}">
          <x14:colorSeries rgb="FF376092"/>
          <x14:colorNegative rgb="FFD00000"/>
          <x14:colorAxis rgb="FF000000"/>
          <x14:colorMarkers rgb="FFD00000"/>
          <x14:colorFirst rgb="FFD00000"/>
          <x14:colorLast rgb="FFD00000"/>
          <x14:colorHigh rgb="FFD00000"/>
          <x14:colorLow rgb="FFD00000"/>
          <x14:sparklines>
            <x14:sparkline>
              <xm:f>Motivatsioon_Soovitamine!C85:F85</xm:f>
              <xm:sqref>G85</xm:sqref>
            </x14:sparkline>
            <x14:sparkline>
              <xm:f>Motivatsioon_Soovitamine!C86:F86</xm:f>
              <xm:sqref>G86</xm:sqref>
            </x14:sparkline>
            <x14:sparkline>
              <xm:f>Motivatsioon_Soovitamine!C87:F87</xm:f>
              <xm:sqref>G87</xm:sqref>
            </x14:sparkline>
            <x14:sparkline>
              <xm:f>Motivatsioon_Soovitamine!C88:F88</xm:f>
              <xm:sqref>G88</xm:sqref>
            </x14:sparkline>
          </x14:sparklines>
        </x14:sparklineGroup>
        <x14:sparklineGroup type="column" displayEmptyCellsAs="gap" xr2:uid="{163DAC3E-B85C-4E4B-90F2-2CEDC49EE9E6}">
          <x14:colorSeries rgb="FF376092"/>
          <x14:colorNegative rgb="FFD00000"/>
          <x14:colorAxis rgb="FF000000"/>
          <x14:colorMarkers rgb="FFD00000"/>
          <x14:colorFirst rgb="FFD00000"/>
          <x14:colorLast rgb="FFD00000"/>
          <x14:colorHigh rgb="FFD00000"/>
          <x14:colorLow rgb="FFD00000"/>
          <x14:sparklines>
            <x14:sparkline>
              <xm:f>Motivatsioon_Soovitamine!C70:F70</xm:f>
              <xm:sqref>G70</xm:sqref>
            </x14:sparkline>
            <x14:sparkline>
              <xm:f>Motivatsioon_Soovitamine!C71:F71</xm:f>
              <xm:sqref>G71</xm:sqref>
            </x14:sparkline>
            <x14:sparkline>
              <xm:f>Motivatsioon_Soovitamine!C72:F72</xm:f>
              <xm:sqref>G72</xm:sqref>
            </x14:sparkline>
            <x14:sparkline>
              <xm:f>Motivatsioon_Soovitamine!C73:F73</xm:f>
              <xm:sqref>G73</xm:sqref>
            </x14:sparkline>
            <x14:sparkline>
              <xm:f>Motivatsioon_Soovitamine!C74:F74</xm:f>
              <xm:sqref>G74</xm:sqref>
            </x14:sparkline>
            <x14:sparkline>
              <xm:f>Motivatsioon_Soovitamine!C75:F75</xm:f>
              <xm:sqref>G75</xm:sqref>
            </x14:sparkline>
            <x14:sparkline>
              <xm:f>Motivatsioon_Soovitamine!C76:F76</xm:f>
              <xm:sqref>G76</xm:sqref>
            </x14:sparkline>
          </x14:sparklines>
        </x14:sparklineGroup>
        <x14:sparklineGroup type="column" displayEmptyCellsAs="gap" xr2:uid="{420ECA84-23FE-44A0-9CE1-F3B6486FBFB2}">
          <x14:colorSeries rgb="FF376092"/>
          <x14:colorNegative rgb="FFD00000"/>
          <x14:colorAxis rgb="FF000000"/>
          <x14:colorMarkers rgb="FFD00000"/>
          <x14:colorFirst rgb="FFD00000"/>
          <x14:colorLast rgb="FFD00000"/>
          <x14:colorHigh rgb="FFD00000"/>
          <x14:colorLow rgb="FFD00000"/>
          <x14:sparklines>
            <x14:sparkline>
              <xm:f>Motivatsioon_Soovitamine!C48:F48</xm:f>
              <xm:sqref>G48</xm:sqref>
            </x14:sparkline>
            <x14:sparkline>
              <xm:f>Motivatsioon_Soovitamine!C49:F49</xm:f>
              <xm:sqref>G49</xm:sqref>
            </x14:sparkline>
            <x14:sparkline>
              <xm:f>Motivatsioon_Soovitamine!C50:F50</xm:f>
              <xm:sqref>G50</xm:sqref>
            </x14:sparkline>
            <x14:sparkline>
              <xm:f>Motivatsioon_Soovitamine!C51:F51</xm:f>
              <xm:sqref>G51</xm:sqref>
            </x14:sparkline>
            <x14:sparkline>
              <xm:f>Motivatsioon_Soovitamine!C52:F52</xm:f>
              <xm:sqref>G52</xm:sqref>
            </x14:sparkline>
            <x14:sparkline>
              <xm:f>Motivatsioon_Soovitamine!C53:F53</xm:f>
              <xm:sqref>G53</xm:sqref>
            </x14:sparkline>
            <x14:sparkline>
              <xm:f>Motivatsioon_Soovitamine!C54:F54</xm:f>
              <xm:sqref>G54</xm:sqref>
            </x14:sparkline>
            <x14:sparkline>
              <xm:f>Motivatsioon_Soovitamine!C55:F55</xm:f>
              <xm:sqref>G55</xm:sqref>
            </x14:sparkline>
            <x14:sparkline>
              <xm:f>Motivatsioon_Soovitamine!C56:F56</xm:f>
              <xm:sqref>G56</xm:sqref>
            </x14:sparkline>
          </x14:sparklines>
        </x14:sparklineGroup>
        <x14:sparklineGroup type="column" displayEmptyCellsAs="gap" xr2:uid="{C1218C8C-630E-404E-AAA4-918F312B0707}">
          <x14:colorSeries rgb="FF376092"/>
          <x14:colorNegative rgb="FFD00000"/>
          <x14:colorAxis rgb="FF000000"/>
          <x14:colorMarkers rgb="FFD00000"/>
          <x14:colorFirst rgb="FFD00000"/>
          <x14:colorLast rgb="FFD00000"/>
          <x14:colorHigh rgb="FFD00000"/>
          <x14:colorLow rgb="FFD00000"/>
          <x14:sparklines>
            <x14:sparkline>
              <xm:f>Motivatsioon_Soovitamine!C26:F26</xm:f>
              <xm:sqref>G26</xm:sqref>
            </x14:sparkline>
            <x14:sparkline>
              <xm:f>Motivatsioon_Soovitamine!C27:F27</xm:f>
              <xm:sqref>G27</xm:sqref>
            </x14:sparkline>
            <x14:sparkline>
              <xm:f>Motivatsioon_Soovitamine!C28:F28</xm:f>
              <xm:sqref>G28</xm:sqref>
            </x14:sparkline>
            <x14:sparkline>
              <xm:f>Motivatsioon_Soovitamine!C29:F29</xm:f>
              <xm:sqref>G29</xm:sqref>
            </x14:sparkline>
            <x14:sparkline>
              <xm:f>Motivatsioon_Soovitamine!C30:F30</xm:f>
              <xm:sqref>G30</xm:sqref>
            </x14:sparkline>
            <x14:sparkline>
              <xm:f>Motivatsioon_Soovitamine!C31:F31</xm:f>
              <xm:sqref>G31</xm:sqref>
            </x14:sparkline>
            <x14:sparkline>
              <xm:f>Motivatsioon_Soovitamine!C32:F32</xm:f>
              <xm:sqref>G32</xm:sqref>
            </x14:sparkline>
          </x14:sparklines>
        </x14:sparklineGroup>
        <x14:sparklineGroup displayEmptyCellsAs="gap" xr2:uid="{0B7F0D9A-40E4-4F5C-A69D-ADE36166A3A9}">
          <x14:colorSeries rgb="FF376092"/>
          <x14:colorNegative rgb="FFD00000"/>
          <x14:colorAxis rgb="FF000000"/>
          <x14:colorMarkers rgb="FFD00000"/>
          <x14:colorFirst rgb="FFD00000"/>
          <x14:colorLast rgb="FFD00000"/>
          <x14:colorHigh rgb="FFD00000"/>
          <x14:colorLow rgb="FFD00000"/>
          <x14:sparklines>
            <x14:sparkline>
              <xm:f>Motivatsioon_Soovitamine!C17:E17</xm:f>
              <xm:sqref>F17</xm:sqref>
            </x14:sparkline>
            <x14:sparkline>
              <xm:f>Motivatsioon_Soovitamine!C18:E18</xm:f>
              <xm:sqref>F18</xm:sqref>
            </x14:sparkline>
            <x14:sparkline>
              <xm:f>Motivatsioon_Soovitamine!C19:E19</xm:f>
              <xm:sqref>F19</xm:sqref>
            </x14:sparkline>
            <x14:sparkline>
              <xm:f>Motivatsioon_Soovitamine!C20:E20</xm:f>
              <xm:sqref>F20</xm:sqref>
            </x14:sparkline>
            <x14:sparkline>
              <xm:f>Motivatsioon_Soovitamine!C21:E21</xm:f>
              <xm:sqref>F21</xm:sqref>
            </x14:sparkline>
            <x14:sparkline>
              <xm:f>Motivatsioon_Soovitamine!C22:E22</xm:f>
              <xm:sqref>F22</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CD00-E8AF-4BD8-A43D-790A6F6E4969}">
  <sheetPr>
    <tabColor theme="9" tint="-0.249977111117893"/>
  </sheetPr>
  <dimension ref="A1:AQ350"/>
  <sheetViews>
    <sheetView showGridLines="0" zoomScaleNormal="100" zoomScaleSheetLayoutView="106" workbookViewId="0">
      <selection activeCell="B4" sqref="B4:H4"/>
    </sheetView>
  </sheetViews>
  <sheetFormatPr defaultRowHeight="12.75" x14ac:dyDescent="0.2"/>
  <cols>
    <col min="1" max="1" width="2.875" style="4" customWidth="1"/>
    <col min="2" max="2" width="38.875" style="4" customWidth="1"/>
    <col min="3" max="8" width="9.875" style="4" customWidth="1"/>
    <col min="9" max="16384" width="9" style="4"/>
  </cols>
  <sheetData>
    <row r="1" spans="1:37" ht="14.25" x14ac:dyDescent="0.2">
      <c r="B1" s="1"/>
      <c r="C1" s="1"/>
      <c r="D1" s="1"/>
      <c r="E1" s="2"/>
      <c r="F1"/>
      <c r="G1"/>
      <c r="H1" s="1"/>
      <c r="AK1" s="3"/>
    </row>
    <row r="2" spans="1:37" ht="20.25" thickBot="1" x14ac:dyDescent="0.25">
      <c r="A2" s="128"/>
      <c r="B2" s="93" t="s">
        <v>0</v>
      </c>
      <c r="C2" s="93"/>
      <c r="D2" s="93"/>
      <c r="E2" s="93"/>
      <c r="F2"/>
      <c r="G2"/>
      <c r="H2" s="1"/>
      <c r="AK2" s="3"/>
    </row>
    <row r="3" spans="1:37" ht="15" thickTop="1" x14ac:dyDescent="0.2">
      <c r="B3" s="5"/>
      <c r="C3" s="1"/>
      <c r="D3" s="1"/>
      <c r="E3" s="2"/>
      <c r="F3"/>
      <c r="G3"/>
      <c r="H3" s="1"/>
      <c r="AK3" s="3"/>
    </row>
    <row r="4" spans="1:37" ht="33.75" x14ac:dyDescent="0.2">
      <c r="A4" s="128"/>
      <c r="B4" s="369" t="s">
        <v>156</v>
      </c>
      <c r="C4" s="369"/>
      <c r="D4" s="369"/>
      <c r="E4" s="369"/>
      <c r="F4" s="369"/>
      <c r="G4" s="369"/>
      <c r="H4" s="369"/>
      <c r="AK4" s="3"/>
    </row>
    <row r="5" spans="1:37" ht="22.5" customHeight="1" x14ac:dyDescent="0.2">
      <c r="B5" s="379" t="s">
        <v>716</v>
      </c>
      <c r="C5" s="379"/>
      <c r="D5" s="379"/>
      <c r="E5" s="379"/>
      <c r="F5" s="379"/>
      <c r="G5"/>
      <c r="H5" s="1"/>
      <c r="AK5" s="3"/>
    </row>
    <row r="6" spans="1:37" ht="39" customHeight="1" x14ac:dyDescent="0.2">
      <c r="B6" s="440" t="s">
        <v>956</v>
      </c>
      <c r="C6" s="440"/>
      <c r="D6" s="440"/>
      <c r="E6" s="440"/>
      <c r="F6" s="440"/>
      <c r="G6" s="440"/>
      <c r="H6" s="440"/>
      <c r="AK6" s="3"/>
    </row>
    <row r="7" spans="1:37" s="55" customFormat="1" ht="25.5" x14ac:dyDescent="0.2">
      <c r="B7" s="137" t="s">
        <v>878</v>
      </c>
      <c r="C7" s="39" t="s">
        <v>11</v>
      </c>
      <c r="D7" s="19" t="s">
        <v>12</v>
      </c>
      <c r="E7" s="19" t="s">
        <v>13</v>
      </c>
      <c r="F7" s="54"/>
      <c r="G7" s="54"/>
      <c r="H7" s="54"/>
      <c r="AG7" s="54"/>
    </row>
    <row r="8" spans="1:37" s="55" customFormat="1" x14ac:dyDescent="0.2">
      <c r="B8" s="134" t="s">
        <v>879</v>
      </c>
      <c r="C8" s="73">
        <v>0.72241992882562278</v>
      </c>
      <c r="D8" s="73">
        <v>0.76689189189189189</v>
      </c>
      <c r="E8" s="73">
        <v>0.70437017994858608</v>
      </c>
      <c r="F8" s="54"/>
      <c r="G8" s="54"/>
      <c r="H8" s="54"/>
      <c r="AG8" s="54"/>
    </row>
    <row r="9" spans="1:37" x14ac:dyDescent="0.2">
      <c r="B9" s="264" t="s">
        <v>881</v>
      </c>
      <c r="C9" s="12">
        <v>0.32740213523131673</v>
      </c>
      <c r="D9" s="12">
        <v>0.34121621621621623</v>
      </c>
      <c r="E9" s="12">
        <v>0.30077120822622105</v>
      </c>
      <c r="F9" s="3"/>
      <c r="G9" s="3"/>
      <c r="H9" s="3"/>
      <c r="AG9" s="3"/>
    </row>
    <row r="10" spans="1:37" ht="25.5" x14ac:dyDescent="0.2">
      <c r="B10" s="264" t="s">
        <v>880</v>
      </c>
      <c r="C10" s="12">
        <v>0.55516014234875444</v>
      </c>
      <c r="D10" s="12">
        <v>0.55405405405405406</v>
      </c>
      <c r="E10" s="12">
        <v>0.54755784061696655</v>
      </c>
      <c r="F10" s="3"/>
      <c r="G10" s="3"/>
      <c r="H10" s="3"/>
      <c r="AG10" s="3"/>
    </row>
    <row r="11" spans="1:37" x14ac:dyDescent="0.2">
      <c r="B11" s="264" t="s">
        <v>882</v>
      </c>
      <c r="C11" s="12">
        <v>0.12811387900355872</v>
      </c>
      <c r="D11" s="12">
        <v>0.13851351351351351</v>
      </c>
      <c r="E11" s="12">
        <v>9.2544987146529561E-2</v>
      </c>
      <c r="F11" s="3"/>
      <c r="G11" s="3"/>
      <c r="H11" s="3"/>
      <c r="AG11" s="3"/>
    </row>
    <row r="12" spans="1:37" x14ac:dyDescent="0.2">
      <c r="B12" s="134" t="s">
        <v>123</v>
      </c>
      <c r="C12" s="123">
        <v>0.27402135231316727</v>
      </c>
      <c r="D12" s="123">
        <v>0.23310810810810811</v>
      </c>
      <c r="E12" s="123">
        <v>0.29305912596401029</v>
      </c>
      <c r="F12" s="34"/>
      <c r="G12" s="3"/>
      <c r="H12" s="3"/>
      <c r="AG12" s="3"/>
    </row>
    <row r="13" spans="1:37" x14ac:dyDescent="0.2">
      <c r="B13" s="56"/>
      <c r="C13" s="58"/>
      <c r="D13" s="57"/>
      <c r="E13" s="57"/>
      <c r="F13" s="57"/>
      <c r="G13" s="59"/>
      <c r="H13" s="3"/>
      <c r="AI13" s="3"/>
    </row>
    <row r="14" spans="1:37" ht="25.5" x14ac:dyDescent="0.2">
      <c r="B14" s="53" t="s">
        <v>884</v>
      </c>
      <c r="C14" s="238" t="s">
        <v>21</v>
      </c>
      <c r="D14" s="238" t="s">
        <v>22</v>
      </c>
      <c r="E14" s="238" t="s">
        <v>23</v>
      </c>
      <c r="F14" s="238" t="s">
        <v>24</v>
      </c>
      <c r="G14" s="238" t="s">
        <v>25</v>
      </c>
    </row>
    <row r="15" spans="1:37" s="36" customFormat="1" x14ac:dyDescent="0.2">
      <c r="B15" s="134" t="s">
        <v>883</v>
      </c>
      <c r="C15" s="273">
        <v>0.3595505617977528</v>
      </c>
      <c r="D15" s="273">
        <v>0.78947368421052633</v>
      </c>
      <c r="E15" s="273">
        <v>0.90243902439024393</v>
      </c>
      <c r="F15" s="273">
        <v>1</v>
      </c>
      <c r="G15" s="273">
        <v>1</v>
      </c>
    </row>
    <row r="16" spans="1:37" x14ac:dyDescent="0.2">
      <c r="B16" s="264" t="s">
        <v>881</v>
      </c>
      <c r="C16" s="60">
        <v>0.15730337078651685</v>
      </c>
      <c r="D16" s="60">
        <v>0.38157894736842107</v>
      </c>
      <c r="E16" s="60">
        <v>0.41463414634146339</v>
      </c>
      <c r="F16" s="61">
        <v>0.38636363636363635</v>
      </c>
      <c r="G16" s="60">
        <v>0.5</v>
      </c>
    </row>
    <row r="17" spans="2:37" ht="25.5" x14ac:dyDescent="0.2">
      <c r="B17" s="264" t="s">
        <v>880</v>
      </c>
      <c r="C17" s="60">
        <v>0.20224719101123595</v>
      </c>
      <c r="D17" s="60">
        <v>0.53947368421052633</v>
      </c>
      <c r="E17" s="60">
        <v>0.73170731707317072</v>
      </c>
      <c r="F17" s="61">
        <v>0.86363636363636365</v>
      </c>
      <c r="G17" s="60">
        <v>0.93333333333333335</v>
      </c>
    </row>
    <row r="18" spans="2:37" ht="13.5" customHeight="1" x14ac:dyDescent="0.2">
      <c r="B18" s="264" t="s">
        <v>882</v>
      </c>
      <c r="C18" s="60">
        <v>4.49438202247191E-2</v>
      </c>
      <c r="D18" s="60">
        <v>0.13157894736842105</v>
      </c>
      <c r="E18" s="60">
        <v>7.3170731707317069E-2</v>
      </c>
      <c r="F18" s="61">
        <v>0.18181818181818182</v>
      </c>
      <c r="G18" s="60">
        <v>0.36666666666666664</v>
      </c>
    </row>
    <row r="19" spans="2:37" x14ac:dyDescent="0.2">
      <c r="B19" s="134" t="s">
        <v>157</v>
      </c>
      <c r="C19" s="60">
        <v>0.6404494382022472</v>
      </c>
      <c r="D19" s="60">
        <v>0.21052631578947367</v>
      </c>
      <c r="E19" s="60">
        <v>9.7560975609756101E-2</v>
      </c>
      <c r="F19" s="61">
        <v>0</v>
      </c>
      <c r="G19" s="60">
        <v>0</v>
      </c>
    </row>
    <row r="20" spans="2:37" x14ac:dyDescent="0.2">
      <c r="B20" s="134" t="s">
        <v>158</v>
      </c>
      <c r="C20" s="60">
        <v>0</v>
      </c>
      <c r="D20" s="60">
        <v>0</v>
      </c>
      <c r="E20" s="60">
        <v>0</v>
      </c>
      <c r="F20" s="61">
        <v>2.2727272727272728E-2</v>
      </c>
      <c r="G20" s="60">
        <v>0</v>
      </c>
    </row>
    <row r="21" spans="2:37" x14ac:dyDescent="0.2">
      <c r="B21" s="25"/>
      <c r="C21" s="25"/>
      <c r="D21" s="25"/>
      <c r="E21" s="25"/>
      <c r="F21" s="21"/>
      <c r="G21" s="21"/>
      <c r="H21" s="21"/>
      <c r="I21" s="22"/>
      <c r="J21" s="22"/>
      <c r="AK21" s="22"/>
    </row>
    <row r="22" spans="2:37" ht="25.5" x14ac:dyDescent="0.2">
      <c r="B22" s="28" t="s">
        <v>885</v>
      </c>
      <c r="C22" s="39" t="s">
        <v>11</v>
      </c>
      <c r="D22" s="19" t="s">
        <v>12</v>
      </c>
      <c r="E22" s="19" t="s">
        <v>13</v>
      </c>
      <c r="F22" s="21"/>
      <c r="G22" s="21"/>
      <c r="H22" s="21"/>
      <c r="AK22" s="22"/>
    </row>
    <row r="23" spans="2:37" x14ac:dyDescent="0.2">
      <c r="B23" s="135" t="s">
        <v>38</v>
      </c>
      <c r="C23" s="32">
        <v>0.6875</v>
      </c>
      <c r="D23" s="23">
        <v>0.68965517241379315</v>
      </c>
      <c r="E23" s="23">
        <v>0.65753424657534243</v>
      </c>
      <c r="F23" s="21"/>
      <c r="G23" s="21"/>
      <c r="H23" s="21"/>
      <c r="AK23" s="22"/>
    </row>
    <row r="24" spans="2:37" x14ac:dyDescent="0.2">
      <c r="B24" s="135" t="s">
        <v>39</v>
      </c>
      <c r="C24" s="32">
        <v>0.72258064516129028</v>
      </c>
      <c r="D24" s="23">
        <v>0.80645161290322576</v>
      </c>
      <c r="E24" s="23">
        <v>0.72769953051643188</v>
      </c>
      <c r="F24" s="21"/>
      <c r="G24" s="21"/>
      <c r="H24" s="26"/>
      <c r="AK24" s="22"/>
    </row>
    <row r="25" spans="2:37" x14ac:dyDescent="0.2">
      <c r="B25" s="135" t="s">
        <v>40</v>
      </c>
      <c r="C25" s="32">
        <v>0.77777777777777779</v>
      </c>
      <c r="D25" s="23">
        <v>0.796875</v>
      </c>
      <c r="E25" s="23">
        <v>0.70422535211267601</v>
      </c>
      <c r="F25" s="21"/>
      <c r="G25" s="21"/>
      <c r="H25" s="26"/>
      <c r="AK25" s="22"/>
    </row>
    <row r="26" spans="2:37" x14ac:dyDescent="0.2">
      <c r="B26" s="25"/>
      <c r="C26" s="25"/>
      <c r="D26" s="25"/>
      <c r="E26" s="25"/>
      <c r="F26" s="21"/>
      <c r="G26" s="21"/>
      <c r="H26" s="21"/>
      <c r="I26" s="22"/>
      <c r="J26" s="22"/>
      <c r="AK26" s="22"/>
    </row>
    <row r="27" spans="2:37" ht="25.5" x14ac:dyDescent="0.2">
      <c r="B27" s="137" t="s">
        <v>886</v>
      </c>
      <c r="C27" s="238" t="s">
        <v>164</v>
      </c>
      <c r="D27" s="238" t="s">
        <v>165</v>
      </c>
      <c r="E27" s="238" t="s">
        <v>166</v>
      </c>
      <c r="F27" s="238" t="s">
        <v>167</v>
      </c>
      <c r="G27" s="238" t="s">
        <v>18</v>
      </c>
      <c r="H27" s="3"/>
      <c r="AE27" s="3"/>
    </row>
    <row r="28" spans="2:37" x14ac:dyDescent="0.2">
      <c r="B28" s="135" t="s">
        <v>168</v>
      </c>
      <c r="C28" s="32">
        <v>0.62352941176470589</v>
      </c>
      <c r="D28" s="32">
        <v>0.32941176470588235</v>
      </c>
      <c r="E28" s="32">
        <v>3.5294117647058823E-2</v>
      </c>
      <c r="F28" s="32">
        <v>0</v>
      </c>
      <c r="G28" s="12">
        <v>1.1764705882352941E-2</v>
      </c>
      <c r="H28" s="3"/>
      <c r="AE28" s="3"/>
    </row>
    <row r="29" spans="2:37" ht="25.5" x14ac:dyDescent="0.2">
      <c r="B29" s="135" t="s">
        <v>887</v>
      </c>
      <c r="C29" s="32">
        <v>0.46103896103896103</v>
      </c>
      <c r="D29" s="32">
        <v>0.38961038961038963</v>
      </c>
      <c r="E29" s="32">
        <v>0.11688311688311688</v>
      </c>
      <c r="F29" s="32">
        <v>1.948051948051948E-2</v>
      </c>
      <c r="G29" s="12">
        <v>1.2987012987012988E-2</v>
      </c>
      <c r="H29" s="3"/>
      <c r="AE29" s="3"/>
    </row>
    <row r="30" spans="2:37" x14ac:dyDescent="0.2">
      <c r="B30" s="135" t="s">
        <v>169</v>
      </c>
      <c r="C30" s="32">
        <v>0.33333333333333331</v>
      </c>
      <c r="D30" s="32">
        <v>0.44444444444444442</v>
      </c>
      <c r="E30" s="32">
        <v>0.16666666666666666</v>
      </c>
      <c r="F30" s="32">
        <v>5.5555555555555552E-2</v>
      </c>
      <c r="G30" s="12">
        <v>0</v>
      </c>
      <c r="H30" s="3"/>
      <c r="AE30" s="3"/>
    </row>
    <row r="31" spans="2:37" x14ac:dyDescent="0.2">
      <c r="B31" s="1"/>
      <c r="C31" s="1"/>
      <c r="D31" s="1"/>
      <c r="E31" s="2"/>
      <c r="F31" s="1"/>
      <c r="G31" s="1"/>
      <c r="H31" s="1"/>
      <c r="AK31" s="3"/>
    </row>
    <row r="32" spans="2:37" ht="27.75" customHeight="1" x14ac:dyDescent="0.2">
      <c r="B32" s="440" t="s">
        <v>957</v>
      </c>
      <c r="C32" s="440"/>
      <c r="D32" s="440"/>
      <c r="E32" s="440"/>
      <c r="F32" s="440"/>
      <c r="G32" s="440"/>
      <c r="H32" s="440"/>
      <c r="AK32" s="3"/>
    </row>
    <row r="33" spans="2:38" s="3" customFormat="1" ht="32.25" customHeight="1" x14ac:dyDescent="0.2">
      <c r="B33" s="137" t="s">
        <v>891</v>
      </c>
      <c r="C33" s="39" t="s">
        <v>11</v>
      </c>
      <c r="D33" s="19" t="s">
        <v>12</v>
      </c>
      <c r="E33" s="19" t="s">
        <v>13</v>
      </c>
    </row>
    <row r="34" spans="2:38" x14ac:dyDescent="0.2">
      <c r="B34" s="134" t="s">
        <v>888</v>
      </c>
      <c r="C34" s="24">
        <v>0.67003367003367009</v>
      </c>
      <c r="D34" s="24">
        <v>0.6797385620915033</v>
      </c>
      <c r="E34" s="24">
        <v>0.67076167076167081</v>
      </c>
    </row>
    <row r="35" spans="2:38" s="3" customFormat="1" x14ac:dyDescent="0.2">
      <c r="B35" s="264" t="s">
        <v>889</v>
      </c>
      <c r="C35" s="12">
        <v>0.22558922558922559</v>
      </c>
      <c r="D35" s="12">
        <v>0.15032679738562091</v>
      </c>
      <c r="E35" s="12">
        <v>0.17444717444717445</v>
      </c>
    </row>
    <row r="36" spans="2:38" s="3" customFormat="1" ht="25.5" x14ac:dyDescent="0.2">
      <c r="B36" s="264" t="s">
        <v>890</v>
      </c>
      <c r="C36" s="12">
        <v>0.54882154882154888</v>
      </c>
      <c r="D36" s="12">
        <v>0.6143790849673203</v>
      </c>
      <c r="E36" s="12">
        <v>0.5823095823095823</v>
      </c>
    </row>
    <row r="37" spans="2:38" s="3" customFormat="1" x14ac:dyDescent="0.2">
      <c r="B37" s="134" t="s">
        <v>157</v>
      </c>
      <c r="C37" s="12">
        <v>0.31986531986531985</v>
      </c>
      <c r="D37" s="12">
        <v>0.31372549019607843</v>
      </c>
      <c r="E37" s="12">
        <v>0.31941031941031939</v>
      </c>
    </row>
    <row r="38" spans="2:38" s="3" customFormat="1" x14ac:dyDescent="0.2">
      <c r="B38" s="134" t="s">
        <v>158</v>
      </c>
      <c r="C38" s="181">
        <v>1.0101010101010102E-2</v>
      </c>
      <c r="D38" s="181">
        <v>6.5359477124183009E-3</v>
      </c>
      <c r="E38" s="181">
        <v>9.8280098280098278E-3</v>
      </c>
    </row>
    <row r="39" spans="2:38" s="3" customFormat="1" x14ac:dyDescent="0.2">
      <c r="B39" s="1"/>
      <c r="C39" s="139"/>
      <c r="D39" s="139"/>
      <c r="E39" s="139"/>
      <c r="F39" s="16"/>
      <c r="G39" s="1"/>
      <c r="H39" s="1"/>
      <c r="I39" s="1"/>
      <c r="J39" s="1"/>
      <c r="K39" s="1"/>
      <c r="L39" s="1"/>
      <c r="M39" s="1"/>
      <c r="N39" s="1"/>
      <c r="O39" s="1"/>
      <c r="P39" s="1"/>
      <c r="Q39" s="1"/>
      <c r="R39" s="1"/>
      <c r="S39" s="1"/>
      <c r="T39" s="1"/>
      <c r="U39" s="1"/>
      <c r="V39" s="1"/>
      <c r="W39" s="274"/>
      <c r="X39" s="274"/>
      <c r="Y39" s="274"/>
      <c r="Z39" s="274"/>
      <c r="AA39" s="274"/>
      <c r="AB39" s="274"/>
      <c r="AC39" s="274"/>
      <c r="AD39" s="274"/>
      <c r="AE39" s="274"/>
      <c r="AF39" s="274"/>
      <c r="AG39" s="274"/>
      <c r="AH39" s="274"/>
      <c r="AI39" s="274"/>
      <c r="AJ39" s="274"/>
      <c r="AK39" s="274"/>
      <c r="AL39" s="274"/>
    </row>
    <row r="40" spans="2:38" s="3" customFormat="1" ht="25.5" x14ac:dyDescent="0.2">
      <c r="B40" s="28" t="s">
        <v>892</v>
      </c>
      <c r="C40" s="238" t="s">
        <v>21</v>
      </c>
      <c r="D40" s="238" t="s">
        <v>22</v>
      </c>
      <c r="E40" s="238" t="s">
        <v>23</v>
      </c>
      <c r="F40" s="238" t="s">
        <v>24</v>
      </c>
      <c r="G40" s="238" t="s">
        <v>25</v>
      </c>
      <c r="H40" s="1"/>
      <c r="I40" s="1"/>
      <c r="J40" s="1"/>
      <c r="K40" s="1"/>
      <c r="L40" s="1"/>
      <c r="M40" s="1"/>
      <c r="N40" s="1"/>
      <c r="O40" s="1"/>
      <c r="P40" s="1"/>
      <c r="Q40" s="1"/>
      <c r="R40" s="1"/>
      <c r="S40" s="1"/>
      <c r="T40" s="1"/>
      <c r="U40" s="1"/>
      <c r="V40" s="1"/>
      <c r="W40" s="274"/>
      <c r="X40" s="274"/>
      <c r="Y40" s="274"/>
      <c r="Z40" s="274"/>
      <c r="AA40" s="274"/>
      <c r="AB40" s="274"/>
      <c r="AC40" s="274"/>
      <c r="AD40" s="274"/>
      <c r="AE40" s="274"/>
      <c r="AF40" s="274"/>
      <c r="AG40" s="274"/>
      <c r="AH40" s="274"/>
      <c r="AI40" s="274"/>
      <c r="AJ40" s="274"/>
      <c r="AK40" s="274"/>
      <c r="AL40" s="274"/>
    </row>
    <row r="41" spans="2:38" s="3" customFormat="1" x14ac:dyDescent="0.2">
      <c r="B41" s="134" t="s">
        <v>888</v>
      </c>
      <c r="C41" s="24">
        <v>0.348314606741573</v>
      </c>
      <c r="D41" s="24">
        <v>0.84210526315789469</v>
      </c>
      <c r="E41" s="24">
        <v>0.82926829268292679</v>
      </c>
      <c r="F41" s="24">
        <v>0.86363636363636365</v>
      </c>
      <c r="G41" s="24">
        <v>0.93333333333333335</v>
      </c>
      <c r="H41" s="1"/>
      <c r="I41" s="1"/>
      <c r="J41" s="1"/>
      <c r="K41" s="1"/>
      <c r="L41" s="1"/>
      <c r="M41" s="1"/>
      <c r="N41" s="1"/>
      <c r="O41" s="1"/>
      <c r="P41" s="1"/>
      <c r="Q41" s="1"/>
      <c r="R41" s="1"/>
      <c r="S41" s="1"/>
      <c r="T41" s="1"/>
      <c r="U41" s="1"/>
      <c r="V41" s="1"/>
      <c r="W41" s="274"/>
      <c r="X41" s="274"/>
      <c r="Y41" s="274"/>
      <c r="Z41" s="274"/>
      <c r="AA41" s="274"/>
      <c r="AB41" s="274"/>
      <c r="AC41" s="274"/>
      <c r="AD41" s="274"/>
      <c r="AE41" s="274"/>
      <c r="AF41" s="274"/>
      <c r="AG41" s="274"/>
      <c r="AH41" s="274"/>
      <c r="AI41" s="274"/>
      <c r="AJ41" s="274"/>
      <c r="AK41" s="274"/>
      <c r="AL41" s="274"/>
    </row>
    <row r="42" spans="2:38" s="3" customFormat="1" x14ac:dyDescent="0.2">
      <c r="B42" s="264" t="s">
        <v>889</v>
      </c>
      <c r="C42" s="24">
        <v>4.49438202247191E-2</v>
      </c>
      <c r="D42" s="13">
        <v>0.25</v>
      </c>
      <c r="E42" s="13">
        <v>0.36585365853658536</v>
      </c>
      <c r="F42" s="13">
        <v>0.34090909090909088</v>
      </c>
      <c r="G42" s="13">
        <v>0.43333333333333335</v>
      </c>
      <c r="H42" s="1"/>
      <c r="I42" s="1"/>
      <c r="J42" s="1"/>
      <c r="K42" s="1"/>
      <c r="L42" s="1"/>
      <c r="M42" s="1"/>
      <c r="N42" s="1"/>
      <c r="O42" s="1"/>
      <c r="P42" s="1"/>
      <c r="Q42" s="1"/>
      <c r="R42" s="1"/>
      <c r="S42" s="1"/>
      <c r="T42" s="1"/>
      <c r="U42" s="1"/>
      <c r="V42" s="1"/>
      <c r="W42" s="274"/>
      <c r="X42" s="274"/>
      <c r="Y42" s="274"/>
      <c r="Z42" s="274"/>
      <c r="AA42" s="274"/>
      <c r="AB42" s="274"/>
      <c r="AC42" s="274"/>
      <c r="AD42" s="274"/>
      <c r="AE42" s="274"/>
      <c r="AF42" s="274"/>
      <c r="AG42" s="274"/>
      <c r="AH42" s="274"/>
      <c r="AI42" s="274"/>
      <c r="AJ42" s="274"/>
      <c r="AK42" s="274"/>
      <c r="AL42" s="274"/>
    </row>
    <row r="43" spans="2:38" s="3" customFormat="1" ht="25.5" x14ac:dyDescent="0.2">
      <c r="B43" s="264" t="s">
        <v>890</v>
      </c>
      <c r="C43" s="24">
        <v>0.3146067415730337</v>
      </c>
      <c r="D43" s="13">
        <v>0.65789473684210531</v>
      </c>
      <c r="E43" s="13">
        <v>0.63414634146341464</v>
      </c>
      <c r="F43" s="13">
        <v>0.68181818181818177</v>
      </c>
      <c r="G43" s="13">
        <v>0.8666666666666667</v>
      </c>
      <c r="H43" s="1"/>
      <c r="I43" s="1"/>
      <c r="J43" s="1"/>
      <c r="K43" s="1"/>
      <c r="L43" s="1"/>
      <c r="M43" s="1"/>
      <c r="N43" s="1"/>
      <c r="O43" s="1"/>
      <c r="P43" s="1"/>
      <c r="Q43" s="1"/>
      <c r="R43" s="1"/>
      <c r="S43" s="1"/>
      <c r="T43" s="1"/>
      <c r="U43" s="1"/>
      <c r="V43" s="1"/>
      <c r="W43" s="274"/>
      <c r="X43" s="274"/>
      <c r="Y43" s="274"/>
      <c r="Z43" s="274"/>
      <c r="AA43" s="274"/>
      <c r="AB43" s="274"/>
      <c r="AC43" s="274"/>
      <c r="AD43" s="274"/>
      <c r="AE43" s="274"/>
      <c r="AF43" s="274"/>
      <c r="AG43" s="274"/>
      <c r="AH43" s="274"/>
      <c r="AI43" s="274"/>
      <c r="AJ43" s="274"/>
      <c r="AK43" s="274"/>
      <c r="AL43" s="274"/>
    </row>
    <row r="44" spans="2:38" s="3" customFormat="1" x14ac:dyDescent="0.2">
      <c r="B44" s="134" t="s">
        <v>157</v>
      </c>
      <c r="C44" s="24">
        <v>0.6404494382022472</v>
      </c>
      <c r="D44" s="13">
        <v>0.14473684210526316</v>
      </c>
      <c r="E44" s="13">
        <v>0.17073170731707318</v>
      </c>
      <c r="F44" s="13">
        <v>0.13636363636363635</v>
      </c>
      <c r="G44" s="13">
        <v>6.6666666666666666E-2</v>
      </c>
      <c r="H44" s="1"/>
      <c r="I44" s="1"/>
      <c r="J44" s="1"/>
      <c r="K44" s="1"/>
      <c r="L44" s="1"/>
      <c r="M44" s="1"/>
      <c r="N44" s="1"/>
      <c r="O44" s="1"/>
      <c r="P44" s="1"/>
      <c r="Q44" s="1"/>
      <c r="R44" s="1"/>
      <c r="S44" s="1"/>
      <c r="T44" s="1"/>
      <c r="U44" s="1"/>
      <c r="V44" s="1"/>
      <c r="W44" s="274"/>
      <c r="X44" s="274"/>
      <c r="Y44" s="274"/>
      <c r="Z44" s="274"/>
      <c r="AA44" s="274"/>
      <c r="AB44" s="274"/>
      <c r="AC44" s="274"/>
      <c r="AD44" s="274"/>
      <c r="AE44" s="274"/>
      <c r="AF44" s="274"/>
      <c r="AG44" s="274"/>
      <c r="AH44" s="274"/>
      <c r="AI44" s="274"/>
      <c r="AJ44" s="274"/>
      <c r="AK44" s="274"/>
      <c r="AL44" s="274"/>
    </row>
    <row r="45" spans="2:38" s="3" customFormat="1" x14ac:dyDescent="0.2">
      <c r="B45" s="134" t="s">
        <v>158</v>
      </c>
      <c r="C45" s="24">
        <v>1.1235955056179775E-2</v>
      </c>
      <c r="D45" s="13">
        <v>1.3157894736842105E-2</v>
      </c>
      <c r="E45" s="13">
        <v>0</v>
      </c>
      <c r="F45" s="13">
        <v>0</v>
      </c>
      <c r="G45" s="13">
        <v>0</v>
      </c>
      <c r="H45" s="276"/>
    </row>
    <row r="46" spans="2:38" s="3" customFormat="1" x14ac:dyDescent="0.2">
      <c r="B46" s="275"/>
      <c r="H46" s="1"/>
    </row>
    <row r="47" spans="2:38" s="3" customFormat="1" ht="38.25" x14ac:dyDescent="0.2">
      <c r="B47" s="137" t="s">
        <v>1079</v>
      </c>
      <c r="C47" s="238" t="s">
        <v>170</v>
      </c>
      <c r="D47" s="238" t="s">
        <v>171</v>
      </c>
      <c r="E47" s="238" t="s">
        <v>172</v>
      </c>
      <c r="F47" s="238" t="s">
        <v>173</v>
      </c>
      <c r="G47" s="238" t="s">
        <v>18</v>
      </c>
    </row>
    <row r="48" spans="2:38" s="3" customFormat="1" x14ac:dyDescent="0.2">
      <c r="B48" s="135" t="s">
        <v>174</v>
      </c>
      <c r="C48" s="13">
        <v>0.59375</v>
      </c>
      <c r="D48" s="13">
        <v>0.359375</v>
      </c>
      <c r="E48" s="13">
        <v>4.6875E-2</v>
      </c>
      <c r="F48" s="13">
        <v>0</v>
      </c>
      <c r="G48" s="24">
        <v>0</v>
      </c>
    </row>
    <row r="49" spans="2:37" s="1" customFormat="1" x14ac:dyDescent="0.2">
      <c r="B49" s="135" t="s">
        <v>175</v>
      </c>
      <c r="C49" s="13">
        <v>0.5864197530864198</v>
      </c>
      <c r="D49" s="13">
        <v>0.33333333333333331</v>
      </c>
      <c r="E49" s="13">
        <v>4.9382716049382713E-2</v>
      </c>
      <c r="F49" s="13">
        <v>2.4691358024691357E-2</v>
      </c>
      <c r="G49" s="24">
        <v>6.1728395061728392E-3</v>
      </c>
      <c r="H49" s="3"/>
      <c r="AE49" s="3"/>
    </row>
    <row r="50" spans="2:37" x14ac:dyDescent="0.2">
      <c r="B50" s="1"/>
      <c r="C50" s="1"/>
      <c r="D50" s="1"/>
      <c r="E50" s="2"/>
      <c r="F50" s="1"/>
      <c r="G50" s="1"/>
      <c r="H50" s="1"/>
      <c r="AK50" s="3"/>
    </row>
    <row r="51" spans="2:37" ht="55.5" customHeight="1" x14ac:dyDescent="0.2">
      <c r="B51" s="428" t="s">
        <v>958</v>
      </c>
      <c r="C51" s="428"/>
      <c r="D51" s="428"/>
      <c r="E51" s="428"/>
      <c r="F51" s="428"/>
      <c r="G51" s="154"/>
      <c r="H51" s="154"/>
      <c r="AK51" s="3"/>
    </row>
    <row r="52" spans="2:37" s="1" customFormat="1" ht="38.25" x14ac:dyDescent="0.2">
      <c r="B52" s="137" t="s">
        <v>176</v>
      </c>
      <c r="C52" s="277" t="s">
        <v>177</v>
      </c>
      <c r="D52" s="277" t="s">
        <v>178</v>
      </c>
      <c r="E52" s="277" t="s">
        <v>179</v>
      </c>
      <c r="F52" s="277" t="s">
        <v>180</v>
      </c>
      <c r="G52" s="277" t="s">
        <v>181</v>
      </c>
      <c r="H52" s="277" t="s">
        <v>117</v>
      </c>
    </row>
    <row r="53" spans="2:37" s="1" customFormat="1" x14ac:dyDescent="0.2">
      <c r="B53" s="135" t="s">
        <v>182</v>
      </c>
      <c r="C53" s="66">
        <v>0.10714285714285714</v>
      </c>
      <c r="D53" s="66">
        <v>0.18571428571428572</v>
      </c>
      <c r="E53" s="66">
        <v>0.5178571428571429</v>
      </c>
      <c r="F53" s="67">
        <v>5.7142857142857141E-2</v>
      </c>
      <c r="G53" s="66">
        <v>0</v>
      </c>
      <c r="H53" s="66">
        <v>0.13214285714285715</v>
      </c>
    </row>
    <row r="54" spans="2:37" s="1" customFormat="1" x14ac:dyDescent="0.2">
      <c r="B54" s="152" t="s">
        <v>893</v>
      </c>
      <c r="C54" s="66"/>
      <c r="D54" s="66"/>
      <c r="E54" s="66"/>
      <c r="F54" s="67"/>
      <c r="G54" s="66"/>
      <c r="H54" s="66"/>
    </row>
    <row r="55" spans="2:37" s="1" customFormat="1" x14ac:dyDescent="0.2">
      <c r="B55" s="264" t="s">
        <v>38</v>
      </c>
      <c r="C55" s="66">
        <v>0.10638297872340426</v>
      </c>
      <c r="D55" s="66">
        <v>0.21276595744680851</v>
      </c>
      <c r="E55" s="66">
        <v>0.44680851063829785</v>
      </c>
      <c r="F55" s="67">
        <v>0.10638297872340426</v>
      </c>
      <c r="G55" s="66">
        <v>0</v>
      </c>
      <c r="H55" s="66">
        <v>0.1276595744680851</v>
      </c>
    </row>
    <row r="56" spans="2:37" s="1" customFormat="1" x14ac:dyDescent="0.2">
      <c r="B56" s="264" t="s">
        <v>39</v>
      </c>
      <c r="C56" s="66">
        <v>0.12903225806451613</v>
      </c>
      <c r="D56" s="66">
        <v>0.16774193548387098</v>
      </c>
      <c r="E56" s="66">
        <v>0.54838709677419351</v>
      </c>
      <c r="F56" s="67">
        <v>3.2258064516129031E-2</v>
      </c>
      <c r="G56" s="66">
        <v>0</v>
      </c>
      <c r="H56" s="66">
        <v>0.12258064516129032</v>
      </c>
    </row>
    <row r="57" spans="2:37" s="1" customFormat="1" x14ac:dyDescent="0.2">
      <c r="B57" s="264" t="s">
        <v>40</v>
      </c>
      <c r="C57" s="66">
        <v>6.3492063492063489E-2</v>
      </c>
      <c r="D57" s="66">
        <v>0.23809523809523808</v>
      </c>
      <c r="E57" s="66">
        <v>0.52380952380952384</v>
      </c>
      <c r="F57" s="67">
        <v>7.9365079365079361E-2</v>
      </c>
      <c r="G57" s="66">
        <v>0</v>
      </c>
      <c r="H57" s="66">
        <v>9.5238095238095233E-2</v>
      </c>
    </row>
    <row r="58" spans="2:37" s="1" customFormat="1" x14ac:dyDescent="0.2">
      <c r="B58" s="152" t="s">
        <v>894</v>
      </c>
      <c r="C58" s="66"/>
      <c r="D58" s="66"/>
      <c r="E58" s="66"/>
      <c r="F58" s="67"/>
      <c r="G58" s="66"/>
      <c r="H58" s="66"/>
    </row>
    <row r="59" spans="2:37" s="1" customFormat="1" x14ac:dyDescent="0.2">
      <c r="B59" s="264" t="s">
        <v>21</v>
      </c>
      <c r="C59" s="66">
        <v>0.11235955056179775</v>
      </c>
      <c r="D59" s="66">
        <v>8.98876404494382E-2</v>
      </c>
      <c r="E59" s="66">
        <v>0.4606741573033708</v>
      </c>
      <c r="F59" s="67">
        <v>3.3707865168539325E-2</v>
      </c>
      <c r="G59" s="66">
        <v>0</v>
      </c>
      <c r="H59" s="66">
        <v>0.30337078651685395</v>
      </c>
    </row>
    <row r="60" spans="2:37" s="1" customFormat="1" x14ac:dyDescent="0.2">
      <c r="B60" s="264" t="s">
        <v>22</v>
      </c>
      <c r="C60" s="66">
        <v>0.13157894736842105</v>
      </c>
      <c r="D60" s="66">
        <v>0.17105263157894737</v>
      </c>
      <c r="E60" s="66">
        <v>0.60526315789473684</v>
      </c>
      <c r="F60" s="67">
        <v>5.2631578947368418E-2</v>
      </c>
      <c r="G60" s="66">
        <v>0</v>
      </c>
      <c r="H60" s="66">
        <v>3.9473684210526314E-2</v>
      </c>
    </row>
    <row r="61" spans="2:37" s="1" customFormat="1" x14ac:dyDescent="0.2">
      <c r="B61" s="264" t="s">
        <v>23</v>
      </c>
      <c r="C61" s="66">
        <v>7.3170731707317069E-2</v>
      </c>
      <c r="D61" s="66">
        <v>0.29268292682926828</v>
      </c>
      <c r="E61" s="66">
        <v>0.48780487804878048</v>
      </c>
      <c r="F61" s="67">
        <v>9.7560975609756101E-2</v>
      </c>
      <c r="G61" s="66">
        <v>0</v>
      </c>
      <c r="H61" s="66">
        <v>4.878048780487805E-2</v>
      </c>
    </row>
    <row r="62" spans="2:37" s="1" customFormat="1" x14ac:dyDescent="0.2">
      <c r="B62" s="264" t="s">
        <v>24</v>
      </c>
      <c r="C62" s="66">
        <v>0.15909090909090909</v>
      </c>
      <c r="D62" s="66">
        <v>0.22727272727272727</v>
      </c>
      <c r="E62" s="66">
        <v>0.5</v>
      </c>
      <c r="F62" s="67">
        <v>6.8181818181818177E-2</v>
      </c>
      <c r="G62" s="66">
        <v>0</v>
      </c>
      <c r="H62" s="66">
        <v>4.5454545454545456E-2</v>
      </c>
    </row>
    <row r="63" spans="2:37" s="1" customFormat="1" x14ac:dyDescent="0.2">
      <c r="B63" s="264" t="s">
        <v>25</v>
      </c>
      <c r="C63" s="66">
        <v>0</v>
      </c>
      <c r="D63" s="66">
        <v>0.31034482758620691</v>
      </c>
      <c r="E63" s="66">
        <v>0.55172413793103448</v>
      </c>
      <c r="F63" s="67">
        <v>6.8965517241379309E-2</v>
      </c>
      <c r="G63" s="66">
        <v>0</v>
      </c>
      <c r="H63" s="66">
        <v>6.8965517241379309E-2</v>
      </c>
    </row>
    <row r="64" spans="2:37" s="1" customFormat="1" x14ac:dyDescent="0.2">
      <c r="B64" s="25"/>
    </row>
    <row r="65" spans="1:37" ht="48.75" customHeight="1" x14ac:dyDescent="0.2">
      <c r="B65" s="368" t="s">
        <v>959</v>
      </c>
      <c r="C65" s="368"/>
      <c r="D65" s="368"/>
      <c r="E65" s="368"/>
      <c r="F65" s="368"/>
      <c r="G65" s="368"/>
      <c r="H65" s="368"/>
      <c r="AK65" s="3"/>
    </row>
    <row r="66" spans="1:37" s="1" customFormat="1" ht="51" x14ac:dyDescent="0.2">
      <c r="B66" s="137" t="s">
        <v>183</v>
      </c>
      <c r="C66" s="277" t="s">
        <v>177</v>
      </c>
      <c r="D66" s="277" t="s">
        <v>178</v>
      </c>
      <c r="E66" s="277" t="s">
        <v>179</v>
      </c>
      <c r="F66" s="277" t="s">
        <v>180</v>
      </c>
      <c r="G66" s="277" t="s">
        <v>181</v>
      </c>
      <c r="H66" s="277" t="s">
        <v>117</v>
      </c>
    </row>
    <row r="67" spans="1:37" s="1" customFormat="1" x14ac:dyDescent="0.2">
      <c r="B67" s="135" t="s">
        <v>182</v>
      </c>
      <c r="C67" s="66">
        <v>1.0791366906474821E-2</v>
      </c>
      <c r="D67" s="66">
        <v>8.2733812949640287E-2</v>
      </c>
      <c r="E67" s="66">
        <v>0.42805755395683454</v>
      </c>
      <c r="F67" s="67">
        <v>0.22302158273381295</v>
      </c>
      <c r="G67" s="66">
        <v>0.10071942446043165</v>
      </c>
      <c r="H67" s="66">
        <v>0.15467625899280577</v>
      </c>
    </row>
    <row r="68" spans="1:37" s="1" customFormat="1" x14ac:dyDescent="0.2">
      <c r="B68" s="152" t="s">
        <v>893</v>
      </c>
      <c r="C68" s="66"/>
      <c r="D68" s="66"/>
      <c r="E68" s="66"/>
      <c r="F68" s="67"/>
      <c r="G68" s="66"/>
      <c r="H68" s="66"/>
    </row>
    <row r="69" spans="1:37" s="1" customFormat="1" x14ac:dyDescent="0.2">
      <c r="B69" s="264" t="s">
        <v>38</v>
      </c>
      <c r="C69" s="66">
        <v>2.1276595744680851E-2</v>
      </c>
      <c r="D69" s="66">
        <v>0.14893617021276595</v>
      </c>
      <c r="E69" s="66">
        <v>0.38297872340425532</v>
      </c>
      <c r="F69" s="67">
        <v>0.25531914893617019</v>
      </c>
      <c r="G69" s="66">
        <v>6.3829787234042548E-2</v>
      </c>
      <c r="H69" s="66">
        <v>0.1276595744680851</v>
      </c>
    </row>
    <row r="70" spans="1:37" s="1" customFormat="1" x14ac:dyDescent="0.2">
      <c r="B70" s="264" t="s">
        <v>39</v>
      </c>
      <c r="C70" s="66">
        <v>6.5359477124183009E-3</v>
      </c>
      <c r="D70" s="66">
        <v>7.8431372549019607E-2</v>
      </c>
      <c r="E70" s="66">
        <v>0.45751633986928103</v>
      </c>
      <c r="F70" s="67">
        <v>0.18300653594771241</v>
      </c>
      <c r="G70" s="66">
        <v>0.11764705882352941</v>
      </c>
      <c r="H70" s="66">
        <v>0.15686274509803921</v>
      </c>
    </row>
    <row r="71" spans="1:37" s="1" customFormat="1" x14ac:dyDescent="0.2">
      <c r="B71" s="264" t="s">
        <v>40</v>
      </c>
      <c r="C71" s="66">
        <v>1.5873015873015872E-2</v>
      </c>
      <c r="D71" s="66">
        <v>3.1746031746031744E-2</v>
      </c>
      <c r="E71" s="66">
        <v>0.42857142857142855</v>
      </c>
      <c r="F71" s="67">
        <v>0.33333333333333331</v>
      </c>
      <c r="G71" s="66">
        <v>9.5238095238095233E-2</v>
      </c>
      <c r="H71" s="66">
        <v>9.5238095238095233E-2</v>
      </c>
    </row>
    <row r="72" spans="1:37" s="1" customFormat="1" x14ac:dyDescent="0.2">
      <c r="B72" s="152" t="s">
        <v>894</v>
      </c>
      <c r="C72" s="66"/>
      <c r="D72" s="66"/>
      <c r="E72" s="66"/>
      <c r="F72" s="67"/>
      <c r="G72" s="66"/>
      <c r="H72" s="66"/>
    </row>
    <row r="73" spans="1:37" s="1" customFormat="1" x14ac:dyDescent="0.2">
      <c r="B73" s="264" t="s">
        <v>21</v>
      </c>
      <c r="C73" s="66">
        <v>1.1235955056179775E-2</v>
      </c>
      <c r="D73" s="66">
        <v>7.8651685393258425E-2</v>
      </c>
      <c r="E73" s="66">
        <v>0.34831460674157305</v>
      </c>
      <c r="F73" s="67">
        <v>0.1348314606741573</v>
      </c>
      <c r="G73" s="66">
        <v>0.14606741573033707</v>
      </c>
      <c r="H73" s="66">
        <v>0.2808988764044944</v>
      </c>
    </row>
    <row r="74" spans="1:37" s="1" customFormat="1" x14ac:dyDescent="0.2">
      <c r="B74" s="264" t="s">
        <v>22</v>
      </c>
      <c r="C74" s="66">
        <v>2.7027027027027029E-2</v>
      </c>
      <c r="D74" s="66">
        <v>9.45945945945946E-2</v>
      </c>
      <c r="E74" s="66">
        <v>0.48648648648648651</v>
      </c>
      <c r="F74" s="67">
        <v>0.1891891891891892</v>
      </c>
      <c r="G74" s="66">
        <v>6.7567567567567571E-2</v>
      </c>
      <c r="H74" s="66">
        <v>0.13513513513513514</v>
      </c>
    </row>
    <row r="75" spans="1:37" s="1" customFormat="1" x14ac:dyDescent="0.2">
      <c r="B75" s="264" t="s">
        <v>23</v>
      </c>
      <c r="C75" s="66">
        <v>0</v>
      </c>
      <c r="D75" s="66">
        <v>0.1</v>
      </c>
      <c r="E75" s="66">
        <v>0.47499999999999998</v>
      </c>
      <c r="F75" s="67">
        <v>0.32500000000000001</v>
      </c>
      <c r="G75" s="66">
        <v>0.05</v>
      </c>
      <c r="H75" s="66">
        <v>0.05</v>
      </c>
    </row>
    <row r="76" spans="1:37" s="1" customFormat="1" x14ac:dyDescent="0.2">
      <c r="B76" s="264" t="s">
        <v>24</v>
      </c>
      <c r="C76" s="66">
        <v>0</v>
      </c>
      <c r="D76" s="66">
        <v>6.8181818181818177E-2</v>
      </c>
      <c r="E76" s="66">
        <v>0.5</v>
      </c>
      <c r="F76" s="67">
        <v>0.25</v>
      </c>
      <c r="G76" s="66">
        <v>0.11363636363636363</v>
      </c>
      <c r="H76" s="66">
        <v>6.8181818181818177E-2</v>
      </c>
    </row>
    <row r="77" spans="1:37" s="1" customFormat="1" x14ac:dyDescent="0.2">
      <c r="B77" s="264" t="s">
        <v>25</v>
      </c>
      <c r="C77" s="66">
        <v>0</v>
      </c>
      <c r="D77" s="66">
        <v>6.6666666666666666E-2</v>
      </c>
      <c r="E77" s="66">
        <v>0.36666666666666664</v>
      </c>
      <c r="F77" s="67">
        <v>0.4</v>
      </c>
      <c r="G77" s="66">
        <v>0.1</v>
      </c>
      <c r="H77" s="66">
        <v>6.6666666666666666E-2</v>
      </c>
    </row>
    <row r="78" spans="1:37" s="1" customFormat="1" x14ac:dyDescent="0.2">
      <c r="B78" s="280"/>
      <c r="C78" s="278"/>
      <c r="D78" s="278"/>
      <c r="E78" s="278"/>
      <c r="F78" s="279"/>
      <c r="G78" s="278"/>
      <c r="H78" s="278"/>
    </row>
    <row r="79" spans="1:37" ht="33.75" x14ac:dyDescent="0.2">
      <c r="A79" s="128"/>
      <c r="B79" s="369" t="s">
        <v>184</v>
      </c>
      <c r="C79" s="369"/>
      <c r="D79" s="369"/>
      <c r="E79" s="369"/>
      <c r="F79" s="369"/>
      <c r="G79" s="369"/>
      <c r="H79" s="369"/>
      <c r="AK79" s="3"/>
    </row>
    <row r="80" spans="1:37" ht="37.5" customHeight="1" x14ac:dyDescent="0.2">
      <c r="B80" s="368" t="s">
        <v>960</v>
      </c>
      <c r="C80" s="368"/>
      <c r="D80" s="368"/>
      <c r="E80" s="368"/>
      <c r="F80" s="368"/>
      <c r="G80" s="368"/>
      <c r="H80" s="368"/>
      <c r="AK80" s="3"/>
    </row>
    <row r="81" spans="2:43" s="1" customFormat="1" ht="38.25" x14ac:dyDescent="0.2">
      <c r="B81" s="137" t="s">
        <v>895</v>
      </c>
      <c r="C81" s="39" t="s">
        <v>11</v>
      </c>
      <c r="D81" s="19" t="s">
        <v>12</v>
      </c>
      <c r="E81" s="19" t="s">
        <v>13</v>
      </c>
    </row>
    <row r="82" spans="2:43" s="1" customFormat="1" x14ac:dyDescent="0.2">
      <c r="B82" s="134" t="s">
        <v>896</v>
      </c>
      <c r="C82" s="12">
        <v>0.57239057239057245</v>
      </c>
      <c r="D82" s="12">
        <v>0.60130718954248374</v>
      </c>
      <c r="E82" s="12">
        <v>0.56756756756756754</v>
      </c>
    </row>
    <row r="83" spans="2:43" s="1" customFormat="1" x14ac:dyDescent="0.2">
      <c r="B83" s="264" t="s">
        <v>881</v>
      </c>
      <c r="C83" s="12">
        <v>0.25589225589225589</v>
      </c>
      <c r="D83" s="12">
        <v>0.2908496732026144</v>
      </c>
      <c r="E83" s="12">
        <v>0.28746928746928746</v>
      </c>
    </row>
    <row r="84" spans="2:43" s="1" customFormat="1" ht="25.5" x14ac:dyDescent="0.2">
      <c r="B84" s="264" t="s">
        <v>880</v>
      </c>
      <c r="C84" s="12">
        <v>0.37037037037037035</v>
      </c>
      <c r="D84" s="12">
        <v>0.36928104575163401</v>
      </c>
      <c r="E84" s="12">
        <v>0.36609336609336607</v>
      </c>
    </row>
    <row r="85" spans="2:43" s="1" customFormat="1" x14ac:dyDescent="0.2">
      <c r="B85" s="264" t="s">
        <v>882</v>
      </c>
      <c r="C85" s="12">
        <v>6.7340067340067339E-2</v>
      </c>
      <c r="D85" s="12">
        <v>5.8823529411764705E-2</v>
      </c>
      <c r="E85" s="12">
        <v>6.3882063882063883E-2</v>
      </c>
    </row>
    <row r="86" spans="2:43" s="1" customFormat="1" x14ac:dyDescent="0.2">
      <c r="B86" s="134" t="s">
        <v>272</v>
      </c>
      <c r="C86" s="12">
        <v>0.33333333333333331</v>
      </c>
      <c r="D86" s="12">
        <v>0.3202614379084967</v>
      </c>
      <c r="E86" s="12">
        <v>0.33169533169533172</v>
      </c>
    </row>
    <row r="87" spans="2:43" s="1" customFormat="1" x14ac:dyDescent="0.2">
      <c r="B87" s="134" t="s">
        <v>18</v>
      </c>
      <c r="C87" s="12">
        <v>9.4276094276094277E-2</v>
      </c>
      <c r="D87" s="12">
        <v>7.8431372549019607E-2</v>
      </c>
      <c r="E87" s="12">
        <v>0.10073710073710074</v>
      </c>
    </row>
    <row r="88" spans="2:43" x14ac:dyDescent="0.2">
      <c r="B88" s="1"/>
      <c r="C88" s="72"/>
      <c r="D88" s="72"/>
      <c r="E88" s="72"/>
      <c r="F88" s="72"/>
      <c r="G88" s="1"/>
      <c r="H88" s="3"/>
      <c r="I88" s="34"/>
    </row>
    <row r="89" spans="2:43" ht="25.5" x14ac:dyDescent="0.2">
      <c r="B89" s="281" t="s">
        <v>897</v>
      </c>
      <c r="C89" s="68" t="s">
        <v>21</v>
      </c>
      <c r="D89" s="68" t="s">
        <v>22</v>
      </c>
      <c r="E89" s="68" t="s">
        <v>23</v>
      </c>
      <c r="F89" s="68" t="s">
        <v>24</v>
      </c>
      <c r="G89" s="68" t="s">
        <v>25</v>
      </c>
      <c r="H89" s="3"/>
      <c r="I89" s="34"/>
      <c r="AE89" s="38"/>
      <c r="AK89" s="3"/>
      <c r="AN89" s="38"/>
      <c r="AQ89" s="38"/>
    </row>
    <row r="90" spans="2:43" x14ac:dyDescent="0.2">
      <c r="B90" s="134" t="s">
        <v>896</v>
      </c>
      <c r="C90" s="69">
        <v>0.3820224719101124</v>
      </c>
      <c r="D90" s="69">
        <v>0.63157894736842102</v>
      </c>
      <c r="E90" s="69">
        <v>0.51219512195121952</v>
      </c>
      <c r="F90" s="69">
        <v>0.86363636363636376</v>
      </c>
      <c r="G90" s="69">
        <v>0.9</v>
      </c>
      <c r="H90" s="3"/>
      <c r="I90" s="34"/>
      <c r="AE90" s="38"/>
      <c r="AK90" s="3"/>
      <c r="AN90" s="38"/>
      <c r="AQ90" s="38"/>
    </row>
    <row r="91" spans="2:43" x14ac:dyDescent="0.2">
      <c r="B91" s="264" t="s">
        <v>881</v>
      </c>
      <c r="C91" s="13">
        <v>0.19101123595505617</v>
      </c>
      <c r="D91" s="13">
        <v>0.35526315789473684</v>
      </c>
      <c r="E91" s="13">
        <v>0.21951219512195122</v>
      </c>
      <c r="F91" s="13">
        <v>0.25</v>
      </c>
      <c r="G91" s="13">
        <v>0.36666666666666664</v>
      </c>
      <c r="H91" s="3"/>
      <c r="I91" s="34"/>
      <c r="AE91" s="38"/>
      <c r="AK91" s="3"/>
      <c r="AN91" s="38"/>
      <c r="AQ91" s="38"/>
    </row>
    <row r="92" spans="2:43" ht="25.5" x14ac:dyDescent="0.2">
      <c r="B92" s="264" t="s">
        <v>880</v>
      </c>
      <c r="C92" s="13">
        <v>0.12359550561797752</v>
      </c>
      <c r="D92" s="13">
        <v>0.36842105263157893</v>
      </c>
      <c r="E92" s="13">
        <v>0.3902439024390244</v>
      </c>
      <c r="F92" s="13">
        <v>0.68181818181818177</v>
      </c>
      <c r="G92" s="13">
        <v>0.8</v>
      </c>
      <c r="H92" s="3"/>
      <c r="I92" s="34"/>
      <c r="AE92" s="38"/>
      <c r="AK92" s="3"/>
      <c r="AN92" s="38"/>
      <c r="AQ92" s="38"/>
    </row>
    <row r="93" spans="2:43" x14ac:dyDescent="0.2">
      <c r="B93" s="264" t="s">
        <v>882</v>
      </c>
      <c r="C93" s="13">
        <v>0.10112359550561797</v>
      </c>
      <c r="D93" s="13">
        <v>3.9473684210526314E-2</v>
      </c>
      <c r="E93" s="13">
        <v>2.4390243902439025E-2</v>
      </c>
      <c r="F93" s="13">
        <v>4.5454545454545456E-2</v>
      </c>
      <c r="G93" s="13">
        <v>0.13333333333333333</v>
      </c>
      <c r="H93" s="3"/>
      <c r="I93" s="34"/>
      <c r="AE93" s="38"/>
      <c r="AK93" s="3"/>
      <c r="AN93" s="38"/>
      <c r="AQ93" s="38"/>
    </row>
    <row r="94" spans="2:43" x14ac:dyDescent="0.2">
      <c r="B94" s="134" t="s">
        <v>272</v>
      </c>
      <c r="C94" s="13">
        <v>0.5280898876404494</v>
      </c>
      <c r="D94" s="13">
        <v>0.27631578947368424</v>
      </c>
      <c r="E94" s="13">
        <v>0.3902439024390244</v>
      </c>
      <c r="F94" s="13">
        <v>6.8181818181818177E-2</v>
      </c>
      <c r="G94" s="13">
        <v>6.6666666666666666E-2</v>
      </c>
      <c r="H94" s="3"/>
      <c r="I94" s="34"/>
      <c r="AE94" s="38"/>
      <c r="AK94" s="3"/>
      <c r="AN94" s="38"/>
      <c r="AQ94" s="38"/>
    </row>
    <row r="95" spans="2:43" x14ac:dyDescent="0.2">
      <c r="B95" s="134" t="s">
        <v>18</v>
      </c>
      <c r="C95" s="13">
        <v>8.98876404494382E-2</v>
      </c>
      <c r="D95" s="13">
        <v>9.2105263157894732E-2</v>
      </c>
      <c r="E95" s="13">
        <v>9.7560975609756101E-2</v>
      </c>
      <c r="F95" s="13">
        <v>6.8181818181818177E-2</v>
      </c>
      <c r="G95" s="13">
        <v>3.3333333333333333E-2</v>
      </c>
      <c r="H95" s="3"/>
      <c r="I95" s="34"/>
      <c r="AE95" s="38"/>
      <c r="AK95" s="3"/>
      <c r="AN95" s="38"/>
      <c r="AQ95" s="38"/>
    </row>
    <row r="96" spans="2:43" x14ac:dyDescent="0.2">
      <c r="B96" s="1"/>
      <c r="C96" s="72"/>
      <c r="D96" s="72"/>
      <c r="E96" s="72"/>
      <c r="F96" s="72"/>
      <c r="G96" s="1"/>
      <c r="H96" s="3"/>
      <c r="I96" s="34"/>
      <c r="AE96" s="38"/>
      <c r="AK96" s="3"/>
      <c r="AN96" s="38"/>
      <c r="AQ96" s="38"/>
    </row>
    <row r="97" spans="2:40" ht="25.5" x14ac:dyDescent="0.2">
      <c r="B97" s="137" t="s">
        <v>898</v>
      </c>
      <c r="C97" s="238" t="s">
        <v>164</v>
      </c>
      <c r="D97" s="238" t="s">
        <v>165</v>
      </c>
      <c r="E97" s="238" t="s">
        <v>166</v>
      </c>
      <c r="F97" s="238" t="s">
        <v>167</v>
      </c>
      <c r="G97" s="238" t="s">
        <v>18</v>
      </c>
      <c r="H97" s="3"/>
      <c r="AE97" s="3"/>
    </row>
    <row r="98" spans="2:40" x14ac:dyDescent="0.2">
      <c r="B98" s="135" t="s">
        <v>186</v>
      </c>
      <c r="C98" s="13">
        <v>0.64</v>
      </c>
      <c r="D98" s="13">
        <v>0.25333333333333335</v>
      </c>
      <c r="E98" s="13">
        <v>0.08</v>
      </c>
      <c r="F98" s="13">
        <v>0</v>
      </c>
      <c r="G98" s="24">
        <v>2.6666666666666668E-2</v>
      </c>
      <c r="H98" s="3"/>
      <c r="AE98" s="3"/>
    </row>
    <row r="99" spans="2:40" ht="25.5" x14ac:dyDescent="0.2">
      <c r="B99" s="135" t="s">
        <v>887</v>
      </c>
      <c r="C99" s="13">
        <v>0.48181818181818181</v>
      </c>
      <c r="D99" s="13">
        <v>0.35454545454545455</v>
      </c>
      <c r="E99" s="13">
        <v>6.363636363636363E-2</v>
      </c>
      <c r="F99" s="13">
        <v>9.0909090909090905E-3</v>
      </c>
      <c r="G99" s="24">
        <v>9.0909090909090912E-2</v>
      </c>
      <c r="H99" s="3"/>
      <c r="AE99" s="3"/>
    </row>
    <row r="100" spans="2:40" x14ac:dyDescent="0.2">
      <c r="B100" s="135" t="s">
        <v>169</v>
      </c>
      <c r="C100" s="13">
        <v>0.6</v>
      </c>
      <c r="D100" s="13">
        <v>0.25</v>
      </c>
      <c r="E100" s="13">
        <v>0.05</v>
      </c>
      <c r="F100" s="13">
        <v>0.1</v>
      </c>
      <c r="G100" s="24">
        <v>0</v>
      </c>
      <c r="H100" s="3"/>
      <c r="AE100" s="3"/>
    </row>
    <row r="101" spans="2:40" x14ac:dyDescent="0.2">
      <c r="B101" s="1"/>
      <c r="C101" s="1"/>
      <c r="D101" s="1"/>
      <c r="E101" s="2"/>
      <c r="F101" s="1"/>
      <c r="G101" s="1"/>
      <c r="H101" s="1"/>
      <c r="AK101" s="3"/>
    </row>
    <row r="102" spans="2:40" ht="37.5" customHeight="1" x14ac:dyDescent="0.2">
      <c r="B102" s="368" t="s">
        <v>961</v>
      </c>
      <c r="C102" s="368"/>
      <c r="D102" s="368"/>
      <c r="E102" s="368"/>
      <c r="F102" s="368"/>
      <c r="G102" s="368"/>
      <c r="H102" s="368"/>
      <c r="AK102" s="3"/>
    </row>
    <row r="103" spans="2:40" s="55" customFormat="1" ht="38.25" x14ac:dyDescent="0.2">
      <c r="B103" s="137" t="s">
        <v>899</v>
      </c>
      <c r="C103" s="39" t="s">
        <v>11</v>
      </c>
      <c r="D103" s="19" t="s">
        <v>12</v>
      </c>
      <c r="E103" s="19" t="s">
        <v>13</v>
      </c>
      <c r="F103" s="25"/>
      <c r="G103" s="54"/>
      <c r="H103" s="54"/>
      <c r="AH103" s="54"/>
    </row>
    <row r="104" spans="2:40" x14ac:dyDescent="0.2">
      <c r="B104" s="134" t="s">
        <v>185</v>
      </c>
      <c r="C104" s="123">
        <v>0.51601423487544484</v>
      </c>
      <c r="D104" s="123">
        <v>0.54729729729729726</v>
      </c>
      <c r="E104" s="123">
        <v>0.52185089974293064</v>
      </c>
      <c r="F104" s="1"/>
      <c r="G104" s="278"/>
      <c r="H104" s="3"/>
      <c r="AH104" s="3"/>
    </row>
    <row r="105" spans="2:40" x14ac:dyDescent="0.2">
      <c r="B105" s="134" t="s">
        <v>902</v>
      </c>
      <c r="C105" s="123">
        <f>1-C104-C108</f>
        <v>0.22419928825622776</v>
      </c>
      <c r="D105" s="123">
        <f t="shared" ref="D105:E105" si="0">1-D104-D108</f>
        <v>0.21959459459459463</v>
      </c>
      <c r="E105" s="123">
        <f t="shared" si="0"/>
        <v>0.24164524421593825</v>
      </c>
      <c r="F105" s="1"/>
      <c r="G105" s="278"/>
      <c r="H105" s="3"/>
      <c r="AH105" s="3"/>
    </row>
    <row r="106" spans="2:40" x14ac:dyDescent="0.2">
      <c r="B106" s="264" t="s">
        <v>900</v>
      </c>
      <c r="C106" s="12">
        <v>0.12455516014234876</v>
      </c>
      <c r="D106" s="12">
        <v>0.125</v>
      </c>
      <c r="E106" s="12">
        <v>0.10539845758354756</v>
      </c>
      <c r="F106" s="1"/>
      <c r="G106" s="278"/>
      <c r="H106" s="3"/>
      <c r="AH106" s="3"/>
    </row>
    <row r="107" spans="2:40" x14ac:dyDescent="0.2">
      <c r="B107" s="264" t="s">
        <v>901</v>
      </c>
      <c r="C107" s="12">
        <v>0.11387900355871886</v>
      </c>
      <c r="D107" s="12">
        <v>0.10472972972972973</v>
      </c>
      <c r="E107" s="12">
        <v>0.14652956298200515</v>
      </c>
      <c r="F107" s="1"/>
      <c r="G107" s="278"/>
      <c r="H107" s="3"/>
      <c r="AH107" s="3"/>
    </row>
    <row r="108" spans="2:40" x14ac:dyDescent="0.2">
      <c r="B108" s="134" t="s">
        <v>18</v>
      </c>
      <c r="C108" s="123">
        <v>0.2597864768683274</v>
      </c>
      <c r="D108" s="123">
        <v>0.23310810810810811</v>
      </c>
      <c r="E108" s="123">
        <v>0.23650385604113111</v>
      </c>
      <c r="F108" s="1"/>
      <c r="G108" s="278"/>
      <c r="H108" s="3"/>
      <c r="AH108" s="3"/>
    </row>
    <row r="109" spans="2:40" x14ac:dyDescent="0.2">
      <c r="B109" s="1"/>
      <c r="C109" s="2"/>
      <c r="D109" s="1"/>
      <c r="E109" s="1"/>
      <c r="F109" s="1"/>
      <c r="G109" s="1"/>
      <c r="H109" s="278"/>
      <c r="AI109" s="3"/>
    </row>
    <row r="110" spans="2:40" ht="48" customHeight="1" x14ac:dyDescent="0.2">
      <c r="B110" s="368" t="s">
        <v>962</v>
      </c>
      <c r="C110" s="368"/>
      <c r="D110" s="368"/>
      <c r="E110" s="368"/>
      <c r="F110" s="368"/>
      <c r="G110" s="368"/>
      <c r="H110" s="368"/>
      <c r="AK110" s="3"/>
    </row>
    <row r="111" spans="2:40" ht="38.25" x14ac:dyDescent="0.2">
      <c r="B111" s="137" t="s">
        <v>187</v>
      </c>
      <c r="C111" s="39" t="s">
        <v>11</v>
      </c>
      <c r="D111" s="283" t="s">
        <v>12</v>
      </c>
      <c r="E111" s="283" t="s">
        <v>13</v>
      </c>
      <c r="F111" s="25"/>
      <c r="G111" s="25"/>
      <c r="H111" s="272"/>
      <c r="I111" s="22"/>
      <c r="J111" s="22"/>
      <c r="K111" s="22"/>
      <c r="L111" s="22"/>
      <c r="M111" s="22"/>
      <c r="N111" s="22"/>
      <c r="O111" s="22"/>
      <c r="P111" s="22"/>
      <c r="Q111" s="22"/>
      <c r="R111" s="22"/>
      <c r="S111" s="22"/>
      <c r="T111" s="22"/>
      <c r="U111" s="22"/>
      <c r="AF111" s="3"/>
      <c r="AG111" s="3"/>
      <c r="AH111" s="3"/>
      <c r="AI111" s="3"/>
      <c r="AJ111" s="3"/>
      <c r="AK111" s="3"/>
      <c r="AL111" s="1"/>
      <c r="AM111" s="1"/>
      <c r="AN111" s="1"/>
    </row>
    <row r="112" spans="2:40" x14ac:dyDescent="0.2">
      <c r="B112" s="135" t="s">
        <v>188</v>
      </c>
      <c r="C112" s="24">
        <v>4.9261083743842367E-2</v>
      </c>
      <c r="D112" s="24">
        <v>3.9647577092511016E-2</v>
      </c>
      <c r="E112" s="24">
        <v>9.1240875912408759E-2</v>
      </c>
      <c r="F112" s="1"/>
      <c r="G112" s="1"/>
      <c r="H112" s="1"/>
      <c r="I112" s="1"/>
      <c r="J112" s="1"/>
      <c r="K112" s="1"/>
      <c r="L112" s="1"/>
      <c r="M112" s="1"/>
      <c r="N112" s="1"/>
      <c r="O112" s="1"/>
      <c r="P112" s="1"/>
      <c r="Q112" s="1"/>
      <c r="R112" s="1"/>
      <c r="S112" s="1"/>
      <c r="T112" s="1"/>
      <c r="U112" s="1"/>
      <c r="V112" s="274"/>
      <c r="W112" s="274"/>
      <c r="X112" s="274"/>
      <c r="Y112" s="274"/>
      <c r="Z112" s="274"/>
      <c r="AA112" s="274"/>
      <c r="AB112" s="274"/>
      <c r="AC112" s="274"/>
      <c r="AD112" s="274"/>
      <c r="AE112" s="274"/>
      <c r="AF112" s="274"/>
      <c r="AG112" s="274"/>
      <c r="AH112" s="274"/>
      <c r="AI112" s="274"/>
      <c r="AJ112" s="274"/>
      <c r="AK112" s="274"/>
      <c r="AL112" s="1"/>
      <c r="AM112" s="45"/>
      <c r="AN112" s="1"/>
    </row>
    <row r="113" spans="2:40" x14ac:dyDescent="0.2">
      <c r="B113" s="135" t="s">
        <v>189</v>
      </c>
      <c r="C113" s="24">
        <v>0.23645320197044334</v>
      </c>
      <c r="D113" s="24">
        <v>0.32599118942731276</v>
      </c>
      <c r="E113" s="24">
        <v>0.28102189781021897</v>
      </c>
      <c r="F113" s="1"/>
      <c r="G113" s="1"/>
      <c r="H113" s="1"/>
      <c r="I113" s="1"/>
      <c r="J113" s="1"/>
      <c r="K113" s="1"/>
      <c r="L113" s="1"/>
      <c r="M113" s="1"/>
      <c r="N113" s="1"/>
      <c r="O113" s="1"/>
      <c r="P113" s="1"/>
      <c r="Q113" s="1"/>
      <c r="R113" s="1"/>
      <c r="S113" s="1"/>
      <c r="T113" s="1"/>
      <c r="U113" s="1"/>
      <c r="V113" s="274"/>
      <c r="W113" s="274"/>
      <c r="X113" s="274"/>
      <c r="Y113" s="274"/>
      <c r="Z113" s="274"/>
      <c r="AA113" s="274"/>
      <c r="AB113" s="274"/>
      <c r="AC113" s="274"/>
      <c r="AD113" s="274"/>
      <c r="AE113" s="274"/>
      <c r="AF113" s="274"/>
      <c r="AG113" s="274"/>
      <c r="AH113" s="274"/>
      <c r="AI113" s="274"/>
      <c r="AJ113" s="274"/>
      <c r="AK113" s="274"/>
      <c r="AL113" s="1"/>
      <c r="AM113" s="45"/>
      <c r="AN113" s="1"/>
    </row>
    <row r="114" spans="2:40" x14ac:dyDescent="0.2">
      <c r="B114" s="135" t="s">
        <v>190</v>
      </c>
      <c r="C114" s="24">
        <v>0.37438423645320196</v>
      </c>
      <c r="D114" s="24">
        <v>0.37444933920704848</v>
      </c>
      <c r="E114" s="24">
        <v>0.41240875912408759</v>
      </c>
      <c r="F114" s="1"/>
      <c r="G114" s="1"/>
      <c r="H114" s="1"/>
      <c r="I114" s="1"/>
      <c r="J114" s="1"/>
      <c r="K114" s="1"/>
      <c r="L114" s="1"/>
      <c r="M114" s="1"/>
      <c r="N114" s="1"/>
      <c r="O114" s="1"/>
      <c r="P114" s="1"/>
      <c r="Q114" s="1"/>
      <c r="R114" s="1"/>
      <c r="S114" s="1"/>
      <c r="T114" s="1"/>
      <c r="U114" s="1"/>
      <c r="V114" s="274"/>
      <c r="W114" s="274"/>
      <c r="X114" s="274"/>
      <c r="Y114" s="274"/>
      <c r="Z114" s="274"/>
      <c r="AA114" s="274"/>
      <c r="AB114" s="274"/>
      <c r="AC114" s="274"/>
      <c r="AD114" s="274"/>
      <c r="AE114" s="274"/>
      <c r="AF114" s="274"/>
      <c r="AG114" s="274"/>
      <c r="AH114" s="274"/>
      <c r="AI114" s="274"/>
      <c r="AJ114" s="274"/>
      <c r="AK114" s="274"/>
      <c r="AL114" s="1"/>
      <c r="AM114" s="45"/>
      <c r="AN114" s="1"/>
    </row>
    <row r="115" spans="2:40" x14ac:dyDescent="0.2">
      <c r="B115" s="135" t="s">
        <v>191</v>
      </c>
      <c r="C115" s="24">
        <v>0.2019704433497537</v>
      </c>
      <c r="D115" s="24">
        <v>0.18502202643171806</v>
      </c>
      <c r="E115" s="24">
        <v>0.14963503649635038</v>
      </c>
      <c r="F115" s="1"/>
      <c r="G115" s="1"/>
      <c r="H115" s="1"/>
      <c r="I115" s="1"/>
      <c r="J115" s="1"/>
      <c r="K115" s="1"/>
      <c r="L115" s="1"/>
      <c r="M115" s="1"/>
      <c r="N115" s="1"/>
      <c r="O115" s="1"/>
      <c r="P115" s="1"/>
      <c r="Q115" s="1"/>
      <c r="R115" s="1"/>
      <c r="S115" s="1"/>
      <c r="T115" s="1"/>
      <c r="U115" s="1"/>
      <c r="V115" s="274"/>
      <c r="W115" s="274"/>
      <c r="X115" s="274"/>
      <c r="Y115" s="274"/>
      <c r="Z115" s="274"/>
      <c r="AA115" s="274"/>
      <c r="AB115" s="274"/>
      <c r="AC115" s="274"/>
      <c r="AD115" s="274"/>
      <c r="AE115" s="274"/>
      <c r="AF115" s="274"/>
      <c r="AG115" s="274"/>
      <c r="AH115" s="274"/>
      <c r="AI115" s="274"/>
      <c r="AJ115" s="274"/>
      <c r="AK115" s="274"/>
      <c r="AL115" s="1"/>
      <c r="AM115" s="45"/>
      <c r="AN115" s="1"/>
    </row>
    <row r="116" spans="2:40" x14ac:dyDescent="0.2">
      <c r="B116" s="135" t="s">
        <v>192</v>
      </c>
      <c r="C116" s="24">
        <v>0.11822660098522167</v>
      </c>
      <c r="D116" s="24">
        <v>4.405286343612335E-2</v>
      </c>
      <c r="E116" s="24">
        <v>5.1094890510948905E-2</v>
      </c>
      <c r="F116" s="1"/>
      <c r="G116" s="1"/>
      <c r="H116" s="1"/>
      <c r="I116" s="1"/>
      <c r="J116" s="1"/>
      <c r="K116" s="1"/>
      <c r="L116" s="1"/>
      <c r="M116" s="1"/>
      <c r="N116" s="1"/>
      <c r="O116" s="1"/>
      <c r="P116" s="1"/>
      <c r="Q116" s="1"/>
      <c r="R116" s="1"/>
      <c r="S116" s="1"/>
      <c r="T116" s="1"/>
      <c r="U116" s="1"/>
      <c r="V116" s="274"/>
      <c r="W116" s="274"/>
      <c r="X116" s="274"/>
      <c r="Y116" s="274"/>
      <c r="Z116" s="274"/>
      <c r="AA116" s="274"/>
      <c r="AB116" s="274"/>
      <c r="AC116" s="274"/>
      <c r="AD116" s="274"/>
      <c r="AE116" s="274"/>
      <c r="AF116" s="274"/>
      <c r="AG116" s="274"/>
      <c r="AH116" s="274"/>
      <c r="AI116" s="274"/>
      <c r="AJ116" s="274"/>
      <c r="AK116" s="274"/>
      <c r="AL116" s="1"/>
      <c r="AM116" s="45"/>
      <c r="AN116" s="1"/>
    </row>
    <row r="117" spans="2:40" x14ac:dyDescent="0.2">
      <c r="B117" s="135" t="s">
        <v>117</v>
      </c>
      <c r="C117" s="24">
        <v>1.9704433497536946E-2</v>
      </c>
      <c r="D117" s="24">
        <v>3.0837004405286344E-2</v>
      </c>
      <c r="E117" s="24">
        <v>1.4598540145985401E-2</v>
      </c>
      <c r="F117" s="1"/>
      <c r="G117" s="1"/>
      <c r="H117" s="1"/>
      <c r="I117" s="1"/>
      <c r="J117" s="1"/>
      <c r="K117" s="1"/>
      <c r="L117" s="1"/>
      <c r="M117" s="1"/>
      <c r="N117" s="1"/>
      <c r="O117" s="1"/>
      <c r="P117" s="1"/>
      <c r="Q117" s="1"/>
      <c r="R117" s="1"/>
      <c r="S117" s="1"/>
      <c r="T117" s="1"/>
      <c r="U117" s="1"/>
      <c r="V117" s="274"/>
      <c r="W117" s="274"/>
      <c r="X117" s="274"/>
      <c r="Y117" s="274"/>
      <c r="Z117" s="274"/>
      <c r="AA117" s="274"/>
      <c r="AB117" s="274"/>
      <c r="AC117" s="274"/>
      <c r="AD117" s="274"/>
      <c r="AE117" s="274"/>
      <c r="AF117" s="274"/>
      <c r="AG117" s="274"/>
      <c r="AH117" s="274"/>
      <c r="AI117" s="274"/>
      <c r="AJ117" s="274"/>
      <c r="AK117" s="274"/>
      <c r="AL117" s="1"/>
      <c r="AM117" s="45"/>
    </row>
    <row r="118" spans="2:40" x14ac:dyDescent="0.2">
      <c r="B118" s="1"/>
      <c r="C118" s="2"/>
      <c r="D118" s="2"/>
      <c r="E118" s="2"/>
      <c r="F118" s="2"/>
      <c r="G118" s="1"/>
      <c r="H118" s="1"/>
    </row>
    <row r="119" spans="2:40" ht="25.5" customHeight="1" x14ac:dyDescent="0.2">
      <c r="B119" s="380" t="s">
        <v>193</v>
      </c>
      <c r="C119" s="380"/>
      <c r="D119" s="380"/>
      <c r="E119" s="39" t="s">
        <v>11</v>
      </c>
      <c r="F119" s="283" t="s">
        <v>12</v>
      </c>
      <c r="G119" s="283" t="s">
        <v>13</v>
      </c>
      <c r="H119" s="2"/>
      <c r="AL119" s="1"/>
      <c r="AM119" s="1"/>
    </row>
    <row r="120" spans="2:40" x14ac:dyDescent="0.2">
      <c r="B120" s="426" t="s">
        <v>194</v>
      </c>
      <c r="C120" s="426"/>
      <c r="D120" s="426"/>
      <c r="E120" s="24">
        <v>8.3743842364532015E-2</v>
      </c>
      <c r="F120" s="24">
        <v>0.13656387665198239</v>
      </c>
      <c r="G120" s="24">
        <v>0.12408759124087591</v>
      </c>
      <c r="H120" s="2"/>
      <c r="I120" s="1"/>
      <c r="J120" s="1"/>
      <c r="K120" s="1"/>
      <c r="L120" s="1"/>
      <c r="M120" s="1"/>
      <c r="N120" s="1"/>
      <c r="O120" s="1"/>
      <c r="P120" s="1"/>
      <c r="Q120" s="1"/>
      <c r="R120" s="1"/>
      <c r="S120" s="1"/>
      <c r="T120" s="1"/>
      <c r="U120" s="1"/>
      <c r="V120" s="274"/>
      <c r="W120" s="274"/>
      <c r="X120" s="274"/>
      <c r="Y120" s="274"/>
      <c r="Z120" s="274"/>
      <c r="AA120" s="274"/>
      <c r="AB120" s="274"/>
      <c r="AC120" s="274"/>
      <c r="AD120" s="274"/>
      <c r="AE120" s="274"/>
      <c r="AF120" s="274"/>
      <c r="AG120" s="274"/>
      <c r="AH120" s="274"/>
      <c r="AI120" s="274"/>
      <c r="AJ120" s="274"/>
      <c r="AK120" s="274"/>
      <c r="AL120" s="1"/>
      <c r="AM120" s="45"/>
    </row>
    <row r="121" spans="2:40" x14ac:dyDescent="0.2">
      <c r="B121" s="426" t="s">
        <v>195</v>
      </c>
      <c r="C121" s="426"/>
      <c r="D121" s="426"/>
      <c r="E121" s="24">
        <v>0.35960591133004927</v>
      </c>
      <c r="F121" s="24">
        <v>0.27753303964757708</v>
      </c>
      <c r="G121" s="24">
        <v>0.23722627737226276</v>
      </c>
      <c r="H121" s="2"/>
      <c r="I121" s="1"/>
      <c r="J121" s="1"/>
      <c r="K121" s="1"/>
      <c r="L121" s="1"/>
      <c r="M121" s="1"/>
      <c r="N121" s="1"/>
      <c r="O121" s="1"/>
      <c r="P121" s="1"/>
      <c r="Q121" s="1"/>
      <c r="R121" s="1"/>
      <c r="S121" s="1"/>
      <c r="T121" s="1"/>
      <c r="U121" s="1"/>
      <c r="V121" s="274"/>
      <c r="W121" s="274"/>
      <c r="X121" s="274"/>
      <c r="Y121" s="274"/>
      <c r="Z121" s="274"/>
      <c r="AA121" s="274"/>
      <c r="AB121" s="274"/>
      <c r="AC121" s="274"/>
      <c r="AD121" s="274"/>
      <c r="AE121" s="274"/>
      <c r="AF121" s="274"/>
      <c r="AG121" s="274"/>
      <c r="AH121" s="274"/>
      <c r="AI121" s="274"/>
      <c r="AJ121" s="274"/>
      <c r="AK121" s="274"/>
      <c r="AL121" s="1"/>
      <c r="AM121" s="45"/>
    </row>
    <row r="122" spans="2:40" x14ac:dyDescent="0.2">
      <c r="B122" s="426" t="s">
        <v>196</v>
      </c>
      <c r="C122" s="426"/>
      <c r="D122" s="426"/>
      <c r="E122" s="24">
        <v>0.26108374384236455</v>
      </c>
      <c r="F122" s="24">
        <v>0.30837004405286345</v>
      </c>
      <c r="G122" s="24">
        <v>0.37226277372262773</v>
      </c>
      <c r="H122" s="2"/>
      <c r="I122" s="1"/>
      <c r="J122" s="1"/>
      <c r="K122" s="1"/>
      <c r="L122" s="1"/>
      <c r="M122" s="1"/>
      <c r="N122" s="1"/>
      <c r="O122" s="1"/>
      <c r="P122" s="1"/>
      <c r="Q122" s="1"/>
      <c r="R122" s="1"/>
      <c r="S122" s="1"/>
      <c r="T122" s="1"/>
      <c r="U122" s="1"/>
      <c r="V122" s="274"/>
      <c r="W122" s="274"/>
      <c r="X122" s="274"/>
      <c r="Y122" s="274"/>
      <c r="Z122" s="274"/>
      <c r="AA122" s="274"/>
      <c r="AB122" s="274"/>
      <c r="AC122" s="274"/>
      <c r="AD122" s="274"/>
      <c r="AE122" s="274"/>
      <c r="AF122" s="274"/>
      <c r="AG122" s="274"/>
      <c r="AH122" s="274"/>
      <c r="AI122" s="274"/>
      <c r="AJ122" s="274"/>
      <c r="AK122" s="274"/>
      <c r="AL122" s="1"/>
      <c r="AM122" s="45"/>
    </row>
    <row r="123" spans="2:40" x14ac:dyDescent="0.2">
      <c r="B123" s="426" t="s">
        <v>197</v>
      </c>
      <c r="C123" s="426"/>
      <c r="D123" s="426"/>
      <c r="E123" s="24">
        <v>0.28078817733990147</v>
      </c>
      <c r="F123" s="24">
        <v>0.25550660792951541</v>
      </c>
      <c r="G123" s="24">
        <v>0.24087591240875914</v>
      </c>
      <c r="H123" s="2"/>
      <c r="I123" s="1"/>
      <c r="J123" s="1"/>
      <c r="K123" s="1"/>
      <c r="L123" s="1"/>
      <c r="M123" s="1"/>
      <c r="N123" s="1"/>
      <c r="O123" s="1"/>
      <c r="P123" s="1"/>
      <c r="Q123" s="1"/>
      <c r="R123" s="1"/>
      <c r="S123" s="1"/>
      <c r="T123" s="1"/>
      <c r="U123" s="1"/>
      <c r="V123" s="274"/>
      <c r="W123" s="274"/>
      <c r="X123" s="274"/>
      <c r="Y123" s="274"/>
      <c r="Z123" s="274"/>
      <c r="AA123" s="274"/>
      <c r="AB123" s="274"/>
      <c r="AC123" s="274"/>
      <c r="AD123" s="274"/>
      <c r="AE123" s="274"/>
      <c r="AF123" s="274"/>
      <c r="AG123" s="274"/>
      <c r="AH123" s="274"/>
      <c r="AI123" s="274"/>
      <c r="AJ123" s="274"/>
      <c r="AK123" s="274"/>
      <c r="AL123" s="1"/>
      <c r="AM123" s="45"/>
    </row>
    <row r="124" spans="2:40" x14ac:dyDescent="0.2">
      <c r="B124" s="426" t="s">
        <v>198</v>
      </c>
      <c r="C124" s="426"/>
      <c r="D124" s="426"/>
      <c r="E124" s="24">
        <v>1.4778325123152709E-2</v>
      </c>
      <c r="F124" s="24">
        <v>2.2026431718061675E-2</v>
      </c>
      <c r="G124" s="24">
        <v>2.5547445255474453E-2</v>
      </c>
      <c r="H124" s="2"/>
      <c r="I124" s="1"/>
      <c r="J124" s="1"/>
      <c r="K124" s="1"/>
      <c r="L124" s="1"/>
      <c r="M124" s="1"/>
      <c r="N124" s="1"/>
      <c r="O124" s="1"/>
      <c r="P124" s="1"/>
      <c r="Q124" s="1"/>
      <c r="R124" s="1"/>
      <c r="S124" s="1"/>
      <c r="T124" s="1"/>
      <c r="U124" s="1"/>
      <c r="V124" s="274"/>
      <c r="W124" s="274"/>
      <c r="X124" s="274"/>
      <c r="Y124" s="274"/>
      <c r="Z124" s="274"/>
      <c r="AA124" s="274"/>
      <c r="AB124" s="274"/>
      <c r="AC124" s="274"/>
      <c r="AD124" s="274"/>
      <c r="AE124" s="274"/>
      <c r="AF124" s="274"/>
      <c r="AG124" s="274"/>
      <c r="AH124" s="274"/>
      <c r="AI124" s="274"/>
      <c r="AJ124" s="274"/>
      <c r="AK124" s="274"/>
      <c r="AL124" s="1"/>
      <c r="AM124" s="45"/>
    </row>
    <row r="125" spans="2:40" x14ac:dyDescent="0.2">
      <c r="B125" s="1"/>
      <c r="C125" s="2"/>
      <c r="D125" s="72"/>
      <c r="E125" s="72"/>
      <c r="F125" s="2"/>
      <c r="G125" s="2"/>
      <c r="H125" s="2"/>
      <c r="I125" s="1"/>
      <c r="J125" s="1"/>
      <c r="K125" s="1"/>
      <c r="L125" s="1"/>
      <c r="M125" s="1"/>
      <c r="N125" s="1"/>
      <c r="O125" s="1"/>
      <c r="P125" s="1"/>
      <c r="Q125" s="1"/>
      <c r="R125" s="1"/>
      <c r="S125" s="1"/>
      <c r="T125" s="1"/>
      <c r="U125" s="1"/>
      <c r="V125" s="1"/>
      <c r="W125" s="274"/>
      <c r="X125" s="274"/>
      <c r="Y125" s="274"/>
      <c r="Z125" s="274"/>
      <c r="AA125" s="274"/>
      <c r="AB125" s="274"/>
      <c r="AC125" s="274"/>
      <c r="AD125" s="274"/>
      <c r="AE125" s="274"/>
      <c r="AF125" s="274"/>
      <c r="AG125" s="274"/>
      <c r="AH125" s="274"/>
      <c r="AI125" s="274"/>
      <c r="AJ125" s="274"/>
      <c r="AK125" s="274"/>
      <c r="AL125" s="274"/>
      <c r="AM125" s="1"/>
      <c r="AN125" s="45"/>
    </row>
    <row r="126" spans="2:40" ht="25.5" customHeight="1" x14ac:dyDescent="0.2">
      <c r="B126" s="380" t="s">
        <v>199</v>
      </c>
      <c r="C126" s="380"/>
      <c r="D126" s="380"/>
      <c r="E126" s="39" t="s">
        <v>11</v>
      </c>
      <c r="F126" s="283" t="s">
        <v>12</v>
      </c>
      <c r="G126" s="283" t="s">
        <v>13</v>
      </c>
      <c r="AK126" s="1"/>
      <c r="AL126" s="1"/>
    </row>
    <row r="127" spans="2:40" x14ac:dyDescent="0.2">
      <c r="B127" s="426" t="s">
        <v>194</v>
      </c>
      <c r="C127" s="426"/>
      <c r="D127" s="426"/>
      <c r="E127" s="24">
        <v>2.9556650246305417E-2</v>
      </c>
      <c r="F127" s="24">
        <v>6.1674008810572688E-2</v>
      </c>
      <c r="G127" s="24">
        <v>8.7591240875912413E-2</v>
      </c>
      <c r="I127" s="1"/>
      <c r="J127" s="1"/>
      <c r="K127" s="1"/>
      <c r="L127" s="1"/>
      <c r="M127" s="1"/>
      <c r="N127" s="1"/>
      <c r="O127" s="1"/>
      <c r="P127" s="1"/>
      <c r="Q127" s="1"/>
      <c r="R127" s="1"/>
      <c r="S127" s="1"/>
      <c r="T127" s="1"/>
      <c r="U127" s="274"/>
      <c r="V127" s="274"/>
      <c r="W127" s="274"/>
      <c r="X127" s="274"/>
      <c r="Y127" s="274"/>
      <c r="Z127" s="274"/>
      <c r="AA127" s="274"/>
      <c r="AB127" s="274"/>
      <c r="AC127" s="274"/>
      <c r="AD127" s="274"/>
      <c r="AE127" s="274"/>
      <c r="AF127" s="274"/>
      <c r="AG127" s="274"/>
      <c r="AH127" s="274"/>
      <c r="AI127" s="274"/>
      <c r="AJ127" s="274"/>
      <c r="AK127" s="1"/>
      <c r="AL127" s="45"/>
    </row>
    <row r="128" spans="2:40" x14ac:dyDescent="0.2">
      <c r="B128" s="426" t="s">
        <v>200</v>
      </c>
      <c r="C128" s="426"/>
      <c r="D128" s="426"/>
      <c r="E128" s="24">
        <v>0.30541871921182268</v>
      </c>
      <c r="F128" s="24">
        <v>0.31277533039647576</v>
      </c>
      <c r="G128" s="24">
        <v>0.29562043795620441</v>
      </c>
      <c r="I128" s="1"/>
      <c r="J128" s="1"/>
      <c r="K128" s="1"/>
      <c r="L128" s="1"/>
      <c r="M128" s="1"/>
      <c r="N128" s="1"/>
      <c r="O128" s="1"/>
      <c r="P128" s="1"/>
      <c r="Q128" s="1"/>
      <c r="R128" s="1"/>
      <c r="S128" s="1"/>
      <c r="T128" s="1"/>
      <c r="U128" s="274"/>
      <c r="V128" s="274"/>
      <c r="W128" s="274"/>
      <c r="X128" s="274"/>
      <c r="Y128" s="274"/>
      <c r="Z128" s="274"/>
      <c r="AA128" s="274"/>
      <c r="AB128" s="274"/>
      <c r="AC128" s="274"/>
      <c r="AD128" s="274"/>
      <c r="AE128" s="274"/>
      <c r="AF128" s="274"/>
      <c r="AG128" s="274"/>
      <c r="AH128" s="274"/>
      <c r="AI128" s="274"/>
      <c r="AJ128" s="274"/>
      <c r="AK128" s="1"/>
      <c r="AL128" s="45"/>
    </row>
    <row r="129" spans="2:38" x14ac:dyDescent="0.2">
      <c r="B129" s="426" t="s">
        <v>196</v>
      </c>
      <c r="C129" s="426"/>
      <c r="D129" s="426"/>
      <c r="E129" s="24">
        <v>0.30541871921182268</v>
      </c>
      <c r="F129" s="24">
        <v>0.27753303964757708</v>
      </c>
      <c r="G129" s="24">
        <v>0.32116788321167883</v>
      </c>
      <c r="I129" s="1"/>
      <c r="J129" s="1"/>
      <c r="K129" s="1"/>
      <c r="L129" s="1"/>
      <c r="M129" s="1"/>
      <c r="N129" s="1"/>
      <c r="O129" s="1"/>
      <c r="P129" s="1"/>
      <c r="Q129" s="1"/>
      <c r="R129" s="1"/>
      <c r="S129" s="1"/>
      <c r="T129" s="1"/>
      <c r="U129" s="274"/>
      <c r="V129" s="274"/>
      <c r="W129" s="274"/>
      <c r="X129" s="274"/>
      <c r="Y129" s="274"/>
      <c r="Z129" s="274"/>
      <c r="AA129" s="274"/>
      <c r="AB129" s="274"/>
      <c r="AC129" s="274"/>
      <c r="AD129" s="274"/>
      <c r="AE129" s="274"/>
      <c r="AF129" s="274"/>
      <c r="AG129" s="274"/>
      <c r="AH129" s="274"/>
      <c r="AI129" s="274"/>
      <c r="AJ129" s="274"/>
      <c r="AK129" s="1"/>
      <c r="AL129" s="45"/>
    </row>
    <row r="130" spans="2:38" x14ac:dyDescent="0.2">
      <c r="B130" s="426" t="s">
        <v>197</v>
      </c>
      <c r="C130" s="426"/>
      <c r="D130" s="426"/>
      <c r="E130" s="24">
        <v>0.2413793103448276</v>
      </c>
      <c r="F130" s="24">
        <v>0.19383259911894274</v>
      </c>
      <c r="G130" s="24">
        <v>0.15328467153284672</v>
      </c>
      <c r="I130" s="1"/>
      <c r="J130" s="1"/>
      <c r="K130" s="1"/>
      <c r="L130" s="1"/>
      <c r="M130" s="1"/>
      <c r="N130" s="1"/>
      <c r="O130" s="1"/>
      <c r="P130" s="1"/>
      <c r="Q130" s="1"/>
      <c r="R130" s="1"/>
      <c r="S130" s="1"/>
      <c r="T130" s="1"/>
      <c r="U130" s="274"/>
      <c r="V130" s="274"/>
      <c r="W130" s="274"/>
      <c r="X130" s="274"/>
      <c r="Y130" s="274"/>
      <c r="Z130" s="274"/>
      <c r="AA130" s="274"/>
      <c r="AB130" s="274"/>
      <c r="AC130" s="274"/>
      <c r="AD130" s="274"/>
      <c r="AE130" s="274"/>
      <c r="AF130" s="274"/>
      <c r="AG130" s="274"/>
      <c r="AH130" s="274"/>
      <c r="AI130" s="274"/>
      <c r="AJ130" s="274"/>
      <c r="AK130" s="1"/>
      <c r="AL130" s="45"/>
    </row>
    <row r="131" spans="2:38" x14ac:dyDescent="0.2">
      <c r="B131" s="426" t="s">
        <v>198</v>
      </c>
      <c r="C131" s="426"/>
      <c r="D131" s="426"/>
      <c r="E131" s="24">
        <v>0.11822660098522167</v>
      </c>
      <c r="F131" s="24">
        <v>0.15418502202643172</v>
      </c>
      <c r="G131" s="24">
        <v>0.14233576642335766</v>
      </c>
      <c r="I131" s="1"/>
      <c r="J131" s="1"/>
      <c r="K131" s="1"/>
      <c r="L131" s="1"/>
      <c r="M131" s="1"/>
      <c r="N131" s="1"/>
      <c r="O131" s="1"/>
      <c r="P131" s="1"/>
      <c r="Q131" s="1"/>
      <c r="R131" s="1"/>
      <c r="S131" s="1"/>
      <c r="T131" s="1"/>
      <c r="U131" s="274"/>
      <c r="V131" s="274"/>
      <c r="W131" s="274"/>
      <c r="X131" s="274"/>
      <c r="Y131" s="274"/>
      <c r="Z131" s="274"/>
      <c r="AA131" s="274"/>
      <c r="AB131" s="274"/>
      <c r="AC131" s="274"/>
      <c r="AD131" s="274"/>
      <c r="AE131" s="274"/>
      <c r="AF131" s="274"/>
      <c r="AG131" s="274"/>
      <c r="AH131" s="274"/>
      <c r="AI131" s="274"/>
      <c r="AJ131" s="274"/>
      <c r="AK131" s="1"/>
      <c r="AL131" s="45"/>
    </row>
    <row r="132" spans="2:38" x14ac:dyDescent="0.2">
      <c r="B132" s="1"/>
      <c r="C132" s="2"/>
      <c r="D132" s="2"/>
      <c r="E132" s="2"/>
      <c r="F132" s="2"/>
      <c r="G132" s="2"/>
      <c r="U132" s="274"/>
      <c r="V132" s="274"/>
      <c r="W132" s="274"/>
      <c r="X132" s="274"/>
      <c r="Y132" s="274"/>
      <c r="Z132" s="274"/>
      <c r="AA132" s="274"/>
      <c r="AB132" s="274"/>
      <c r="AC132" s="274"/>
      <c r="AD132" s="274"/>
      <c r="AE132" s="274"/>
      <c r="AF132" s="274"/>
      <c r="AG132" s="274"/>
      <c r="AH132" s="274"/>
      <c r="AI132" s="274"/>
      <c r="AJ132" s="274"/>
      <c r="AK132" s="1"/>
      <c r="AL132" s="45"/>
    </row>
    <row r="133" spans="2:38" ht="48" customHeight="1" x14ac:dyDescent="0.2">
      <c r="B133" s="368" t="s">
        <v>963</v>
      </c>
      <c r="C133" s="368"/>
      <c r="D133" s="368"/>
      <c r="E133" s="368"/>
      <c r="F133" s="368"/>
      <c r="G133" s="368"/>
      <c r="H133" s="368"/>
      <c r="AK133" s="3"/>
    </row>
    <row r="134" spans="2:38" ht="25.5" customHeight="1" x14ac:dyDescent="0.2">
      <c r="B134" s="391" t="s">
        <v>201</v>
      </c>
      <c r="C134" s="427"/>
      <c r="D134" s="392"/>
      <c r="E134" s="39" t="s">
        <v>11</v>
      </c>
      <c r="F134" s="283" t="s">
        <v>12</v>
      </c>
      <c r="G134" s="283" t="s">
        <v>13</v>
      </c>
      <c r="I134" s="22"/>
      <c r="J134" s="22"/>
      <c r="K134" s="22"/>
      <c r="L134" s="22"/>
      <c r="M134" s="22"/>
      <c r="N134" s="22"/>
      <c r="O134" s="22"/>
      <c r="P134" s="22"/>
      <c r="Q134" s="22"/>
      <c r="R134" s="22"/>
      <c r="S134" s="22"/>
      <c r="T134" s="22"/>
      <c r="AE134" s="3"/>
      <c r="AF134" s="3"/>
      <c r="AG134" s="3"/>
      <c r="AH134" s="3"/>
      <c r="AI134" s="3"/>
      <c r="AJ134" s="3"/>
      <c r="AK134" s="1"/>
      <c r="AL134" s="1"/>
    </row>
    <row r="135" spans="2:38" x14ac:dyDescent="0.2">
      <c r="B135" s="426" t="s">
        <v>202</v>
      </c>
      <c r="C135" s="426"/>
      <c r="D135" s="426"/>
      <c r="E135" s="24">
        <v>0.24324324324324326</v>
      </c>
      <c r="F135" s="23">
        <v>0.20560747663551401</v>
      </c>
      <c r="G135" s="23">
        <v>0.25663716814159293</v>
      </c>
    </row>
    <row r="136" spans="2:38" x14ac:dyDescent="0.2">
      <c r="B136" s="426" t="s">
        <v>203</v>
      </c>
      <c r="C136" s="426"/>
      <c r="D136" s="426"/>
      <c r="E136" s="24">
        <v>0.23423423423423423</v>
      </c>
      <c r="F136" s="23">
        <v>0.22429906542056074</v>
      </c>
      <c r="G136" s="23">
        <v>0.21238938053097345</v>
      </c>
    </row>
    <row r="137" spans="2:38" x14ac:dyDescent="0.2">
      <c r="B137" s="426" t="s">
        <v>204</v>
      </c>
      <c r="C137" s="426"/>
      <c r="D137" s="426"/>
      <c r="E137" s="24">
        <v>0.48648648648648651</v>
      </c>
      <c r="F137" s="23">
        <v>0.52336448598130836</v>
      </c>
      <c r="G137" s="23">
        <v>0.54867256637168138</v>
      </c>
    </row>
    <row r="138" spans="2:38" x14ac:dyDescent="0.2">
      <c r="B138" s="426" t="s">
        <v>205</v>
      </c>
      <c r="C138" s="426"/>
      <c r="D138" s="426"/>
      <c r="E138" s="24">
        <v>0.11711711711711711</v>
      </c>
      <c r="F138" s="23">
        <v>0.16822429906542055</v>
      </c>
      <c r="G138" s="23">
        <v>0.16814159292035399</v>
      </c>
    </row>
    <row r="139" spans="2:38" x14ac:dyDescent="0.2">
      <c r="B139" s="426" t="s">
        <v>206</v>
      </c>
      <c r="C139" s="426"/>
      <c r="D139" s="426"/>
      <c r="E139" s="24">
        <v>0.3963963963963964</v>
      </c>
      <c r="F139" s="23">
        <v>0.43925233644859812</v>
      </c>
      <c r="G139" s="23">
        <v>0.46902654867256638</v>
      </c>
    </row>
    <row r="140" spans="2:38" x14ac:dyDescent="0.2">
      <c r="B140" s="426" t="s">
        <v>207</v>
      </c>
      <c r="C140" s="426"/>
      <c r="D140" s="426"/>
      <c r="E140" s="24">
        <v>0.7567567567567568</v>
      </c>
      <c r="F140" s="23">
        <v>0.74766355140186913</v>
      </c>
      <c r="G140" s="23">
        <v>0.88495575221238942</v>
      </c>
    </row>
    <row r="141" spans="2:38" x14ac:dyDescent="0.2">
      <c r="B141" s="426" t="s">
        <v>208</v>
      </c>
      <c r="C141" s="426"/>
      <c r="D141" s="426"/>
      <c r="E141" s="24">
        <v>0.45045045045045046</v>
      </c>
      <c r="F141" s="23">
        <v>0.55140186915887845</v>
      </c>
      <c r="G141" s="23">
        <v>0.48672566371681414</v>
      </c>
    </row>
    <row r="142" spans="2:38" x14ac:dyDescent="0.2">
      <c r="B142" s="426" t="s">
        <v>209</v>
      </c>
      <c r="C142" s="426"/>
      <c r="D142" s="426"/>
      <c r="E142" s="24">
        <v>0.16216216216216217</v>
      </c>
      <c r="F142" s="23">
        <v>0.20560747663551401</v>
      </c>
      <c r="G142" s="23">
        <v>0.29203539823008851</v>
      </c>
    </row>
    <row r="143" spans="2:38" x14ac:dyDescent="0.2">
      <c r="B143" s="426" t="s">
        <v>210</v>
      </c>
      <c r="C143" s="426"/>
      <c r="D143" s="426"/>
      <c r="E143" s="24">
        <v>9.0090090090090086E-2</v>
      </c>
      <c r="F143" s="23">
        <v>8.4112149532710276E-2</v>
      </c>
      <c r="G143" s="23">
        <v>9.7345132743362831E-2</v>
      </c>
    </row>
    <row r="144" spans="2:38" x14ac:dyDescent="0.2">
      <c r="B144" s="426" t="s">
        <v>211</v>
      </c>
      <c r="C144" s="426"/>
      <c r="D144" s="426"/>
      <c r="E144" s="24">
        <v>0.23423423423423423</v>
      </c>
      <c r="F144" s="23">
        <v>0.27102803738317754</v>
      </c>
      <c r="G144" s="23">
        <v>0.30973451327433627</v>
      </c>
    </row>
    <row r="145" spans="2:37" x14ac:dyDescent="0.2">
      <c r="B145" s="426" t="s">
        <v>212</v>
      </c>
      <c r="C145" s="426"/>
      <c r="D145" s="426"/>
      <c r="E145" s="24">
        <v>1.8018018018018018E-2</v>
      </c>
      <c r="F145" s="23">
        <v>1.8691588785046728E-2</v>
      </c>
      <c r="G145" s="23">
        <v>4.4247787610619468E-2</v>
      </c>
    </row>
    <row r="146" spans="2:37" x14ac:dyDescent="0.2">
      <c r="B146" s="1"/>
      <c r="E146" s="2"/>
      <c r="F146" s="2"/>
      <c r="G146" s="2"/>
    </row>
    <row r="147" spans="2:37" ht="48" customHeight="1" x14ac:dyDescent="0.2">
      <c r="B147" s="368" t="s">
        <v>964</v>
      </c>
      <c r="C147" s="368"/>
      <c r="D147" s="368"/>
      <c r="E147" s="368"/>
      <c r="F147" s="368"/>
      <c r="G147" s="368"/>
      <c r="H147" s="368"/>
      <c r="AK147" s="3"/>
    </row>
    <row r="148" spans="2:37" ht="25.5" customHeight="1" x14ac:dyDescent="0.2">
      <c r="B148" s="391" t="s">
        <v>213</v>
      </c>
      <c r="C148" s="427"/>
      <c r="D148" s="392"/>
      <c r="E148" s="39" t="s">
        <v>11</v>
      </c>
      <c r="F148" s="283" t="s">
        <v>12</v>
      </c>
      <c r="G148" s="283" t="s">
        <v>13</v>
      </c>
    </row>
    <row r="149" spans="2:37" x14ac:dyDescent="0.2">
      <c r="B149" s="426" t="s">
        <v>214</v>
      </c>
      <c r="C149" s="426"/>
      <c r="D149" s="426"/>
      <c r="E149" s="24">
        <v>0.63636363636363635</v>
      </c>
      <c r="F149" s="23">
        <v>0.65517241379310343</v>
      </c>
      <c r="G149" s="23">
        <v>0.69696969696969702</v>
      </c>
    </row>
    <row r="150" spans="2:37" x14ac:dyDescent="0.2">
      <c r="B150" s="426" t="s">
        <v>215</v>
      </c>
      <c r="C150" s="426"/>
      <c r="D150" s="426"/>
      <c r="E150" s="24">
        <v>0.16363636363636364</v>
      </c>
      <c r="F150" s="23">
        <v>0.13793103448275862</v>
      </c>
      <c r="G150" s="23">
        <v>0.10606060606060606</v>
      </c>
    </row>
    <row r="151" spans="2:37" x14ac:dyDescent="0.2">
      <c r="B151" s="426" t="s">
        <v>216</v>
      </c>
      <c r="C151" s="426"/>
      <c r="D151" s="426"/>
      <c r="E151" s="24">
        <v>0.12727272727272726</v>
      </c>
      <c r="F151" s="23">
        <v>0.1206896551724138</v>
      </c>
      <c r="G151" s="23">
        <v>0.19696969696969696</v>
      </c>
    </row>
    <row r="152" spans="2:37" x14ac:dyDescent="0.2">
      <c r="B152" s="426" t="s">
        <v>217</v>
      </c>
      <c r="C152" s="426"/>
      <c r="D152" s="426"/>
      <c r="E152" s="24">
        <v>0.10909090909090909</v>
      </c>
      <c r="F152" s="23">
        <v>5.1724137931034482E-2</v>
      </c>
      <c r="G152" s="23">
        <v>0.15151515151515152</v>
      </c>
    </row>
    <row r="153" spans="2:37" x14ac:dyDescent="0.2">
      <c r="B153" s="426" t="s">
        <v>218</v>
      </c>
      <c r="C153" s="426"/>
      <c r="D153" s="426"/>
      <c r="E153" s="24">
        <v>0.14545454545454545</v>
      </c>
      <c r="F153" s="23">
        <v>5.1724137931034482E-2</v>
      </c>
      <c r="G153" s="23">
        <v>0.12121212121212122</v>
      </c>
    </row>
    <row r="154" spans="2:37" x14ac:dyDescent="0.2">
      <c r="B154" s="426" t="s">
        <v>219</v>
      </c>
      <c r="C154" s="426"/>
      <c r="D154" s="426"/>
      <c r="E154" s="24">
        <v>0.12727272727272726</v>
      </c>
      <c r="F154" s="23">
        <v>0.20689655172413793</v>
      </c>
      <c r="G154" s="23">
        <v>0.21212121212121213</v>
      </c>
    </row>
    <row r="155" spans="2:37" x14ac:dyDescent="0.2">
      <c r="B155" s="426" t="s">
        <v>220</v>
      </c>
      <c r="C155" s="426"/>
      <c r="D155" s="426"/>
      <c r="E155" s="24">
        <v>0.16363636363636364</v>
      </c>
      <c r="F155" s="23">
        <v>0.17241379310344829</v>
      </c>
      <c r="G155" s="23">
        <v>0.12121212121212122</v>
      </c>
    </row>
    <row r="156" spans="2:37" x14ac:dyDescent="0.2">
      <c r="B156" s="426" t="s">
        <v>221</v>
      </c>
      <c r="C156" s="426"/>
      <c r="D156" s="426"/>
      <c r="E156" s="24">
        <v>0.38181818181818183</v>
      </c>
      <c r="F156" s="23">
        <v>0.34482758620689657</v>
      </c>
      <c r="G156" s="23">
        <v>0.25757575757575757</v>
      </c>
    </row>
    <row r="157" spans="2:37" x14ac:dyDescent="0.2">
      <c r="B157" s="426" t="s">
        <v>222</v>
      </c>
      <c r="C157" s="426"/>
      <c r="D157" s="426"/>
      <c r="E157" s="24">
        <v>0.23636363636363636</v>
      </c>
      <c r="F157" s="23">
        <v>0.20689655172413793</v>
      </c>
      <c r="G157" s="23">
        <v>0.13636363636363635</v>
      </c>
    </row>
    <row r="158" spans="2:37" x14ac:dyDescent="0.2">
      <c r="B158" s="457" t="s">
        <v>223</v>
      </c>
      <c r="C158" s="457"/>
      <c r="D158" s="457"/>
      <c r="E158" s="237">
        <v>9.0909090909090912E-2</v>
      </c>
      <c r="F158" s="282">
        <v>1.7241379310344827E-2</v>
      </c>
      <c r="G158" s="282">
        <v>0</v>
      </c>
    </row>
    <row r="159" spans="2:37" x14ac:dyDescent="0.2">
      <c r="B159" s="1"/>
      <c r="C159" s="72"/>
      <c r="D159" s="2"/>
      <c r="E159" s="2"/>
      <c r="F159" s="2"/>
      <c r="G159" s="2"/>
    </row>
    <row r="160" spans="2:37" s="3" customFormat="1" x14ac:dyDescent="0.2">
      <c r="C160" s="1"/>
      <c r="D160" s="1"/>
      <c r="E160" s="2"/>
      <c r="F160" s="1"/>
      <c r="G160" s="1"/>
      <c r="H160" s="1"/>
    </row>
    <row r="161" spans="1:37" ht="20.25" thickBot="1" x14ac:dyDescent="0.25">
      <c r="A161" s="143"/>
      <c r="B161" s="93" t="s">
        <v>675</v>
      </c>
      <c r="C161" s="94"/>
      <c r="D161" s="94"/>
      <c r="E161" s="93"/>
      <c r="F161" s="93"/>
      <c r="G161" s="127"/>
      <c r="H161" s="1"/>
      <c r="AK161" s="3"/>
    </row>
    <row r="162" spans="1:37" ht="13.5" thickTop="1" x14ac:dyDescent="0.2">
      <c r="B162" s="92"/>
      <c r="C162" s="92"/>
      <c r="D162" s="92"/>
      <c r="E162" s="92"/>
      <c r="F162" s="92"/>
      <c r="G162" s="92"/>
      <c r="H162" s="92"/>
      <c r="AK162" s="3"/>
    </row>
    <row r="163" spans="1:37" s="79" customFormat="1" ht="33.75" x14ac:dyDescent="0.2">
      <c r="A163" s="143"/>
      <c r="B163" s="369" t="s">
        <v>568</v>
      </c>
      <c r="C163" s="369"/>
      <c r="D163" s="369"/>
      <c r="E163" s="369"/>
      <c r="F163" s="369"/>
      <c r="G163" s="125"/>
    </row>
    <row r="164" spans="1:37" s="79" customFormat="1" ht="26.25" customHeight="1" x14ac:dyDescent="0.2">
      <c r="B164" s="370" t="s">
        <v>717</v>
      </c>
      <c r="C164" s="371"/>
      <c r="D164" s="371"/>
      <c r="E164" s="371"/>
      <c r="F164" s="371"/>
      <c r="G164" s="371"/>
    </row>
    <row r="166" spans="1:37" ht="48" customHeight="1" x14ac:dyDescent="0.2">
      <c r="B166" s="368" t="s">
        <v>966</v>
      </c>
      <c r="C166" s="368"/>
      <c r="D166" s="368"/>
      <c r="E166" s="368"/>
      <c r="F166" s="368"/>
      <c r="G166" s="368"/>
      <c r="H166" s="368"/>
      <c r="AK166" s="3"/>
    </row>
    <row r="167" spans="1:37" s="47" customFormat="1" ht="44.25" customHeight="1" x14ac:dyDescent="0.2">
      <c r="B167" s="137" t="s">
        <v>903</v>
      </c>
      <c r="C167" s="109" t="s">
        <v>965</v>
      </c>
      <c r="D167" s="109" t="s">
        <v>3</v>
      </c>
    </row>
    <row r="168" spans="1:37" s="47" customFormat="1" x14ac:dyDescent="0.2">
      <c r="B168" s="151" t="s">
        <v>904</v>
      </c>
      <c r="C168" s="95">
        <v>0.29604486422668241</v>
      </c>
      <c r="D168" s="242">
        <v>1003</v>
      </c>
    </row>
    <row r="169" spans="1:37" s="47" customFormat="1" x14ac:dyDescent="0.2">
      <c r="B169" s="453" t="s">
        <v>912</v>
      </c>
      <c r="C169" s="453"/>
      <c r="D169" s="284"/>
    </row>
    <row r="170" spans="1:37" s="47" customFormat="1" x14ac:dyDescent="0.2">
      <c r="B170" s="169" t="s">
        <v>905</v>
      </c>
      <c r="C170" s="95">
        <v>0.49252243270189433</v>
      </c>
    </row>
    <row r="171" spans="1:37" s="47" customFormat="1" x14ac:dyDescent="0.2">
      <c r="B171" s="169" t="s">
        <v>911</v>
      </c>
      <c r="C171" s="95">
        <v>0.33798604187437686</v>
      </c>
    </row>
    <row r="172" spans="1:37" s="47" customFormat="1" x14ac:dyDescent="0.2">
      <c r="B172" s="169" t="s">
        <v>907</v>
      </c>
      <c r="C172" s="95">
        <v>8.7736789631106676E-2</v>
      </c>
    </row>
    <row r="173" spans="1:37" s="47" customFormat="1" x14ac:dyDescent="0.2">
      <c r="B173" s="169" t="s">
        <v>910</v>
      </c>
      <c r="C173" s="95">
        <v>3.589232303090728E-2</v>
      </c>
    </row>
    <row r="174" spans="1:37" s="47" customFormat="1" x14ac:dyDescent="0.2">
      <c r="B174" s="169" t="s">
        <v>909</v>
      </c>
      <c r="C174" s="95">
        <v>3.0907278165503489E-2</v>
      </c>
    </row>
    <row r="175" spans="1:37" s="47" customFormat="1" x14ac:dyDescent="0.2">
      <c r="B175" s="169" t="s">
        <v>906</v>
      </c>
      <c r="C175" s="95">
        <v>2.991026919242273E-2</v>
      </c>
    </row>
    <row r="176" spans="1:37" s="47" customFormat="1" x14ac:dyDescent="0.2">
      <c r="B176" s="169" t="s">
        <v>908</v>
      </c>
      <c r="C176" s="95">
        <v>2.8913260219341975E-2</v>
      </c>
    </row>
    <row r="177" spans="2:5" s="47" customFormat="1" x14ac:dyDescent="0.2">
      <c r="B177" s="51"/>
      <c r="C177" s="51"/>
      <c r="D177" s="51"/>
      <c r="E177" s="267"/>
    </row>
    <row r="178" spans="2:5" s="47" customFormat="1" ht="24.75" customHeight="1" x14ac:dyDescent="0.2">
      <c r="B178" s="287" t="s">
        <v>913</v>
      </c>
      <c r="C178" s="285"/>
      <c r="D178" s="265"/>
      <c r="E178" s="269"/>
    </row>
    <row r="179" spans="2:5" s="47" customFormat="1" ht="25.5" customHeight="1" x14ac:dyDescent="0.2">
      <c r="B179" s="391" t="s">
        <v>919</v>
      </c>
      <c r="C179" s="392"/>
      <c r="D179" s="265"/>
      <c r="E179" s="269"/>
    </row>
    <row r="180" spans="2:5" s="47" customFormat="1" x14ac:dyDescent="0.2">
      <c r="B180" s="454" t="s">
        <v>914</v>
      </c>
      <c r="C180" s="455"/>
      <c r="D180" s="265"/>
      <c r="E180" s="269"/>
    </row>
    <row r="181" spans="2:5" s="47" customFormat="1" x14ac:dyDescent="0.2">
      <c r="B181" s="454" t="s">
        <v>915</v>
      </c>
      <c r="C181" s="455"/>
      <c r="D181" s="265"/>
      <c r="E181" s="269"/>
    </row>
    <row r="182" spans="2:5" s="47" customFormat="1" x14ac:dyDescent="0.2">
      <c r="B182" s="454" t="s">
        <v>1077</v>
      </c>
      <c r="C182" s="455"/>
      <c r="D182" s="265"/>
      <c r="E182" s="269"/>
    </row>
    <row r="183" spans="2:5" s="47" customFormat="1" x14ac:dyDescent="0.2">
      <c r="B183" s="454" t="s">
        <v>916</v>
      </c>
      <c r="C183" s="455"/>
      <c r="D183" s="265"/>
      <c r="E183" s="269"/>
    </row>
    <row r="184" spans="2:5" s="47" customFormat="1" x14ac:dyDescent="0.2">
      <c r="B184" s="454" t="s">
        <v>618</v>
      </c>
      <c r="C184" s="455"/>
      <c r="D184" s="265"/>
      <c r="E184" s="269"/>
    </row>
    <row r="185" spans="2:5" s="47" customFormat="1" x14ac:dyDescent="0.2">
      <c r="B185" s="454" t="s">
        <v>917</v>
      </c>
      <c r="C185" s="455"/>
      <c r="D185" s="265"/>
      <c r="E185" s="269"/>
    </row>
    <row r="186" spans="2:5" s="47" customFormat="1" x14ac:dyDescent="0.2">
      <c r="B186" s="454" t="s">
        <v>918</v>
      </c>
      <c r="C186" s="455"/>
      <c r="D186" s="51"/>
      <c r="E186" s="267"/>
    </row>
    <row r="187" spans="2:5" s="47" customFormat="1" x14ac:dyDescent="0.2">
      <c r="B187" s="51"/>
      <c r="C187" s="51"/>
      <c r="D187" s="51"/>
      <c r="E187" s="267"/>
    </row>
    <row r="188" spans="2:5" s="47" customFormat="1" ht="48" x14ac:dyDescent="0.2">
      <c r="B188" s="137" t="s">
        <v>920</v>
      </c>
      <c r="C188" s="286" t="s">
        <v>922</v>
      </c>
      <c r="D188" s="97"/>
    </row>
    <row r="189" spans="2:5" s="47" customFormat="1" x14ac:dyDescent="0.2">
      <c r="B189" s="169" t="s">
        <v>571</v>
      </c>
      <c r="C189" s="95">
        <v>0.84444444444444444</v>
      </c>
    </row>
    <row r="190" spans="2:5" s="47" customFormat="1" x14ac:dyDescent="0.2">
      <c r="B190" s="169" t="s">
        <v>569</v>
      </c>
      <c r="C190" s="95">
        <v>0.3396825396825397</v>
      </c>
    </row>
    <row r="191" spans="2:5" s="47" customFormat="1" x14ac:dyDescent="0.2">
      <c r="B191" s="169" t="s">
        <v>570</v>
      </c>
      <c r="C191" s="95">
        <v>0.23703703703703705</v>
      </c>
    </row>
    <row r="192" spans="2:5" s="47" customFormat="1" x14ac:dyDescent="0.2">
      <c r="B192" s="169" t="s">
        <v>573</v>
      </c>
      <c r="C192" s="95">
        <v>0.15238095238095239</v>
      </c>
    </row>
    <row r="193" spans="2:5" s="47" customFormat="1" x14ac:dyDescent="0.2">
      <c r="B193" s="169" t="s">
        <v>572</v>
      </c>
      <c r="C193" s="95">
        <v>0.1164021164021164</v>
      </c>
    </row>
    <row r="194" spans="2:5" s="47" customFormat="1" x14ac:dyDescent="0.2">
      <c r="B194" s="48"/>
      <c r="C194" s="48"/>
      <c r="D194" s="48"/>
      <c r="E194" s="268"/>
    </row>
    <row r="195" spans="2:5" s="47" customFormat="1" ht="48" x14ac:dyDescent="0.2">
      <c r="B195" s="137" t="s">
        <v>921</v>
      </c>
      <c r="C195" s="286" t="s">
        <v>922</v>
      </c>
      <c r="D195" s="265"/>
      <c r="E195" s="270"/>
    </row>
    <row r="196" spans="2:5" s="47" customFormat="1" x14ac:dyDescent="0.2">
      <c r="B196" s="169" t="s">
        <v>574</v>
      </c>
      <c r="C196" s="95">
        <v>9.2373791621911922E-2</v>
      </c>
      <c r="E196" s="266"/>
    </row>
    <row r="197" spans="2:5" s="47" customFormat="1" x14ac:dyDescent="0.2">
      <c r="B197" s="169" t="s">
        <v>575</v>
      </c>
      <c r="C197" s="95">
        <v>0.55209452201933407</v>
      </c>
      <c r="E197" s="266"/>
    </row>
    <row r="198" spans="2:5" s="47" customFormat="1" x14ac:dyDescent="0.2">
      <c r="B198" s="169" t="s">
        <v>576</v>
      </c>
      <c r="C198" s="95">
        <v>0.26638023630504831</v>
      </c>
      <c r="E198" s="266"/>
    </row>
    <row r="199" spans="2:5" s="47" customFormat="1" x14ac:dyDescent="0.2">
      <c r="B199" s="169" t="s">
        <v>577</v>
      </c>
      <c r="C199" s="95">
        <v>6.0150375939849621E-2</v>
      </c>
      <c r="E199" s="266"/>
    </row>
    <row r="200" spans="2:5" s="47" customFormat="1" x14ac:dyDescent="0.2">
      <c r="B200" s="169" t="s">
        <v>578</v>
      </c>
      <c r="C200" s="95">
        <v>2.3630504833512353E-2</v>
      </c>
      <c r="E200" s="266"/>
    </row>
    <row r="201" spans="2:5" s="47" customFormat="1" x14ac:dyDescent="0.2">
      <c r="B201" s="169" t="s">
        <v>579</v>
      </c>
      <c r="C201" s="95">
        <v>5.3705692803437165E-3</v>
      </c>
      <c r="E201" s="266"/>
    </row>
    <row r="202" spans="2:5" s="47" customFormat="1" x14ac:dyDescent="0.2">
      <c r="B202" s="50"/>
      <c r="C202" s="48"/>
      <c r="D202" s="97"/>
      <c r="E202" s="266"/>
    </row>
    <row r="203" spans="2:5" s="47" customFormat="1" ht="25.5" x14ac:dyDescent="0.2">
      <c r="B203" s="137" t="s">
        <v>927</v>
      </c>
      <c r="C203" s="109" t="s">
        <v>752</v>
      </c>
      <c r="D203" s="51"/>
      <c r="E203" s="267"/>
    </row>
    <row r="204" spans="2:5" s="47" customFormat="1" x14ac:dyDescent="0.2">
      <c r="B204" s="169" t="s">
        <v>5</v>
      </c>
      <c r="C204" s="95">
        <v>0.37625698324022344</v>
      </c>
      <c r="E204" s="266"/>
    </row>
    <row r="205" spans="2:5" s="47" customFormat="1" x14ac:dyDescent="0.2">
      <c r="B205" s="169" t="s">
        <v>148</v>
      </c>
      <c r="C205" s="95">
        <v>0.30195530726256981</v>
      </c>
      <c r="E205" s="266"/>
    </row>
    <row r="206" spans="2:5" s="47" customFormat="1" x14ac:dyDescent="0.2">
      <c r="B206" s="169" t="s">
        <v>6</v>
      </c>
      <c r="C206" s="95">
        <v>0.24608938547486034</v>
      </c>
      <c r="E206" s="266"/>
    </row>
    <row r="207" spans="2:5" s="47" customFormat="1" x14ac:dyDescent="0.2">
      <c r="B207" s="169" t="s">
        <v>124</v>
      </c>
      <c r="C207" s="95">
        <v>7.5698324022346372E-2</v>
      </c>
      <c r="E207" s="266"/>
    </row>
    <row r="208" spans="2:5" s="47" customFormat="1" x14ac:dyDescent="0.2">
      <c r="B208" s="51"/>
      <c r="C208" s="97"/>
      <c r="E208" s="267"/>
    </row>
    <row r="209" spans="1:37" s="47" customFormat="1" ht="48" x14ac:dyDescent="0.2">
      <c r="B209" s="137" t="s">
        <v>926</v>
      </c>
      <c r="C209" s="286" t="s">
        <v>923</v>
      </c>
    </row>
    <row r="210" spans="1:37" s="47" customFormat="1" x14ac:dyDescent="0.2">
      <c r="B210" s="169" t="s">
        <v>571</v>
      </c>
      <c r="C210" s="95">
        <v>0.90362438220757824</v>
      </c>
      <c r="E210" s="50"/>
    </row>
    <row r="211" spans="1:37" s="47" customFormat="1" x14ac:dyDescent="0.2">
      <c r="B211" s="169" t="s">
        <v>570</v>
      </c>
      <c r="C211" s="95">
        <v>0.32495881383855024</v>
      </c>
    </row>
    <row r="212" spans="1:37" s="47" customFormat="1" x14ac:dyDescent="0.2">
      <c r="B212" s="169" t="s">
        <v>569</v>
      </c>
      <c r="C212" s="95">
        <v>0.30560131795716639</v>
      </c>
    </row>
    <row r="213" spans="1:37" s="47" customFormat="1" x14ac:dyDescent="0.2">
      <c r="B213" s="169" t="s">
        <v>573</v>
      </c>
      <c r="C213" s="95">
        <v>0.13838550247116968</v>
      </c>
    </row>
    <row r="214" spans="1:37" s="47" customFormat="1" x14ac:dyDescent="0.2">
      <c r="B214" s="169" t="s">
        <v>572</v>
      </c>
      <c r="C214" s="95">
        <v>0.11614497528830313</v>
      </c>
    </row>
    <row r="215" spans="1:37" s="91" customFormat="1" x14ac:dyDescent="0.2">
      <c r="A215" s="89"/>
      <c r="B215" s="200"/>
      <c r="C215" s="90"/>
      <c r="D215" s="90"/>
    </row>
    <row r="216" spans="1:37" s="79" customFormat="1" ht="33.75" x14ac:dyDescent="0.2">
      <c r="A216" s="143"/>
      <c r="B216" s="369" t="s">
        <v>924</v>
      </c>
      <c r="C216" s="369"/>
      <c r="D216" s="369"/>
      <c r="E216" s="369"/>
      <c r="F216" s="369"/>
      <c r="G216" s="125"/>
    </row>
    <row r="217" spans="1:37" s="47" customFormat="1" x14ac:dyDescent="0.2">
      <c r="B217" s="51"/>
      <c r="C217" s="51"/>
      <c r="D217" s="51"/>
    </row>
    <row r="218" spans="1:37" ht="39" customHeight="1" x14ac:dyDescent="0.2">
      <c r="B218" s="368" t="s">
        <v>968</v>
      </c>
      <c r="C218" s="368"/>
      <c r="D218" s="368"/>
      <c r="E218" s="368"/>
      <c r="F218" s="368"/>
      <c r="G218" s="368"/>
      <c r="H218" s="368"/>
      <c r="AK218" s="3"/>
    </row>
    <row r="219" spans="1:37" s="47" customFormat="1" ht="38.25" x14ac:dyDescent="0.2">
      <c r="B219" s="137" t="s">
        <v>925</v>
      </c>
      <c r="C219" s="292" t="s">
        <v>11</v>
      </c>
      <c r="D219" s="288" t="s">
        <v>12</v>
      </c>
      <c r="E219" s="288" t="s">
        <v>13</v>
      </c>
      <c r="F219" s="288" t="s">
        <v>14</v>
      </c>
      <c r="G219" s="288" t="s">
        <v>330</v>
      </c>
      <c r="H219" s="288" t="s">
        <v>510</v>
      </c>
    </row>
    <row r="220" spans="1:37" s="47" customFormat="1" x14ac:dyDescent="0.2">
      <c r="B220" s="147" t="s">
        <v>580</v>
      </c>
      <c r="C220" s="95">
        <v>0.20336481700118064</v>
      </c>
      <c r="D220" s="95">
        <v>0.25579073482428116</v>
      </c>
      <c r="E220" s="95">
        <v>0.28000000000000003</v>
      </c>
      <c r="F220" s="95">
        <v>0.27</v>
      </c>
      <c r="G220" s="95">
        <v>0.27</v>
      </c>
      <c r="H220" s="95">
        <v>0.28000000000000003</v>
      </c>
    </row>
    <row r="221" spans="1:37" s="47" customFormat="1" x14ac:dyDescent="0.2">
      <c r="B221" s="147" t="s">
        <v>405</v>
      </c>
      <c r="C221" s="95">
        <v>0.21930342384887838</v>
      </c>
      <c r="D221" s="95">
        <v>0.24281150159744408</v>
      </c>
      <c r="E221" s="95">
        <v>0.24</v>
      </c>
      <c r="F221" s="95">
        <v>0.24</v>
      </c>
      <c r="G221" s="95">
        <v>0.23</v>
      </c>
      <c r="H221" s="95">
        <v>0.24</v>
      </c>
    </row>
    <row r="222" spans="1:37" s="47" customFormat="1" x14ac:dyDescent="0.2">
      <c r="B222" s="147" t="s">
        <v>581</v>
      </c>
      <c r="C222" s="95">
        <v>0.31375442739079101</v>
      </c>
      <c r="D222" s="95">
        <v>0.26497603833865813</v>
      </c>
      <c r="E222" s="95">
        <v>0.26</v>
      </c>
      <c r="F222" s="95">
        <v>0.28000000000000003</v>
      </c>
      <c r="G222" s="95">
        <v>0.28000000000000003</v>
      </c>
      <c r="H222" s="95">
        <v>0.27</v>
      </c>
    </row>
    <row r="223" spans="1:37" s="47" customFormat="1" x14ac:dyDescent="0.2">
      <c r="B223" s="147" t="s">
        <v>406</v>
      </c>
      <c r="C223" s="95">
        <v>0.14344746162927982</v>
      </c>
      <c r="D223" s="95">
        <v>0.12999201277955272</v>
      </c>
      <c r="E223" s="95">
        <v>0.12</v>
      </c>
      <c r="F223" s="95">
        <v>0.12</v>
      </c>
      <c r="G223" s="95">
        <v>0.12</v>
      </c>
      <c r="H223" s="95">
        <v>0.12</v>
      </c>
    </row>
    <row r="224" spans="1:37" s="47" customFormat="1" x14ac:dyDescent="0.2">
      <c r="B224" s="147" t="s">
        <v>582</v>
      </c>
      <c r="C224" s="95">
        <v>0.12012987012987013</v>
      </c>
      <c r="D224" s="95">
        <v>0.1064297124600639</v>
      </c>
      <c r="E224" s="95">
        <v>0.1</v>
      </c>
      <c r="F224" s="95">
        <v>0.09</v>
      </c>
      <c r="G224" s="95">
        <v>0.1</v>
      </c>
      <c r="H224" s="95">
        <v>0.09</v>
      </c>
    </row>
    <row r="225" spans="2:8" s="47" customFormat="1" x14ac:dyDescent="0.2">
      <c r="B225" s="51"/>
      <c r="D225" s="97"/>
      <c r="G225" s="97"/>
      <c r="H225" s="97"/>
    </row>
    <row r="226" spans="2:8" s="47" customFormat="1" ht="25.5" x14ac:dyDescent="0.2">
      <c r="B226" s="137" t="s">
        <v>928</v>
      </c>
      <c r="C226" s="292" t="s">
        <v>11</v>
      </c>
      <c r="D226" s="288" t="s">
        <v>12</v>
      </c>
      <c r="E226" s="288" t="s">
        <v>13</v>
      </c>
      <c r="F226" s="288" t="s">
        <v>14</v>
      </c>
      <c r="G226" s="85"/>
      <c r="H226" s="85"/>
    </row>
    <row r="227" spans="2:8" s="47" customFormat="1" x14ac:dyDescent="0.2">
      <c r="B227" s="289" t="s">
        <v>929</v>
      </c>
      <c r="C227" s="242"/>
      <c r="D227" s="242"/>
      <c r="E227" s="242"/>
      <c r="F227" s="242"/>
    </row>
    <row r="228" spans="2:8" s="47" customFormat="1" x14ac:dyDescent="0.2">
      <c r="B228" s="169" t="s">
        <v>583</v>
      </c>
      <c r="C228" s="196">
        <v>0.11787709497206704</v>
      </c>
      <c r="D228" s="196">
        <v>0.12124645892351275</v>
      </c>
      <c r="E228" s="196">
        <v>8.5434173669467789E-2</v>
      </c>
      <c r="F228" s="196">
        <v>9.7754654983570652E-2</v>
      </c>
      <c r="G228" s="97"/>
      <c r="H228" s="97"/>
    </row>
    <row r="229" spans="2:8" s="47" customFormat="1" x14ac:dyDescent="0.2">
      <c r="B229" s="169" t="s">
        <v>584</v>
      </c>
      <c r="C229" s="196">
        <v>0.36983240223463687</v>
      </c>
      <c r="D229" s="196">
        <v>0.36015108593012274</v>
      </c>
      <c r="E229" s="196">
        <v>0.31652661064425769</v>
      </c>
      <c r="F229" s="196">
        <v>0.3485761226725082</v>
      </c>
      <c r="G229" s="97"/>
      <c r="H229" s="97"/>
    </row>
    <row r="230" spans="2:8" s="47" customFormat="1" ht="25.5" x14ac:dyDescent="0.2">
      <c r="B230" s="169" t="s">
        <v>585</v>
      </c>
      <c r="C230" s="196">
        <v>0.33519553072625696</v>
      </c>
      <c r="D230" s="196">
        <v>0.33106704438149198</v>
      </c>
      <c r="E230" s="196">
        <v>0.31963896669779024</v>
      </c>
      <c r="F230" s="196">
        <v>0.31106243154435925</v>
      </c>
      <c r="G230" s="97"/>
      <c r="H230" s="97"/>
    </row>
    <row r="231" spans="2:8" s="47" customFormat="1" ht="25.5" x14ac:dyDescent="0.2">
      <c r="B231" s="169" t="s">
        <v>586</v>
      </c>
      <c r="C231" s="196">
        <v>0.17709497206703911</v>
      </c>
      <c r="D231" s="196">
        <v>0.18753541076487251</v>
      </c>
      <c r="E231" s="196">
        <v>0.27840024898848426</v>
      </c>
      <c r="F231" s="196">
        <v>0.24260679079956188</v>
      </c>
      <c r="G231" s="97"/>
      <c r="H231" s="97"/>
    </row>
    <row r="232" spans="2:8" s="47" customFormat="1" x14ac:dyDescent="0.2">
      <c r="B232" s="170"/>
      <c r="C232" s="293"/>
      <c r="D232" s="293"/>
      <c r="E232" s="293"/>
      <c r="F232" s="293"/>
      <c r="G232" s="97"/>
      <c r="H232" s="97"/>
    </row>
    <row r="233" spans="2:8" s="47" customFormat="1" ht="25.5" x14ac:dyDescent="0.2">
      <c r="B233" s="137" t="s">
        <v>928</v>
      </c>
      <c r="C233" s="459" t="s">
        <v>967</v>
      </c>
      <c r="D233" s="446"/>
      <c r="E233" s="446"/>
      <c r="F233" s="446"/>
      <c r="G233" s="446"/>
      <c r="H233" s="97"/>
    </row>
    <row r="234" spans="2:8" s="47" customFormat="1" ht="25.5" x14ac:dyDescent="0.2">
      <c r="B234" s="289" t="s">
        <v>932</v>
      </c>
      <c r="C234" s="294" t="s">
        <v>467</v>
      </c>
      <c r="D234" s="294" t="s">
        <v>468</v>
      </c>
      <c r="E234" s="294" t="s">
        <v>469</v>
      </c>
      <c r="F234" s="294" t="s">
        <v>470</v>
      </c>
      <c r="G234" s="294" t="s">
        <v>471</v>
      </c>
      <c r="H234" s="97"/>
    </row>
    <row r="235" spans="2:8" s="47" customFormat="1" x14ac:dyDescent="0.2">
      <c r="B235" s="169" t="s">
        <v>583</v>
      </c>
      <c r="C235" s="196">
        <v>0.35119047619047616</v>
      </c>
      <c r="D235" s="196">
        <v>0.21091445427728614</v>
      </c>
      <c r="E235" s="196">
        <v>8.7155963302752298E-2</v>
      </c>
      <c r="F235" s="196">
        <v>6.0126582278481014E-2</v>
      </c>
      <c r="G235" s="196">
        <v>6.8965517241379309E-2</v>
      </c>
      <c r="H235" s="97"/>
    </row>
    <row r="236" spans="2:8" s="47" customFormat="1" x14ac:dyDescent="0.2">
      <c r="B236" s="169" t="s">
        <v>584</v>
      </c>
      <c r="C236" s="196">
        <v>0.38690476190476192</v>
      </c>
      <c r="D236" s="196">
        <v>0.42035398230088494</v>
      </c>
      <c r="E236" s="196">
        <v>0.38685015290519875</v>
      </c>
      <c r="F236" s="196">
        <v>0.29272151898734178</v>
      </c>
      <c r="G236" s="196">
        <v>0.22413793103448276</v>
      </c>
      <c r="H236" s="97"/>
    </row>
    <row r="237" spans="2:8" s="47" customFormat="1" ht="25.5" x14ac:dyDescent="0.2">
      <c r="B237" s="169" t="s">
        <v>585</v>
      </c>
      <c r="C237" s="196">
        <v>0.22023809523809523</v>
      </c>
      <c r="D237" s="196">
        <v>0.27581120943952803</v>
      </c>
      <c r="E237" s="196">
        <v>0.34760448521916409</v>
      </c>
      <c r="F237" s="196">
        <v>0.38449367088607594</v>
      </c>
      <c r="G237" s="196">
        <v>0.33620689655172414</v>
      </c>
      <c r="H237" s="97"/>
    </row>
    <row r="238" spans="2:8" s="47" customFormat="1" ht="25.5" x14ac:dyDescent="0.2">
      <c r="B238" s="169" t="s">
        <v>586</v>
      </c>
      <c r="C238" s="196">
        <v>4.1666666666666664E-2</v>
      </c>
      <c r="D238" s="196">
        <v>9.2920353982300891E-2</v>
      </c>
      <c r="E238" s="196">
        <v>0.1783893985728848</v>
      </c>
      <c r="F238" s="196">
        <v>0.26265822784810128</v>
      </c>
      <c r="G238" s="196">
        <v>0.37068965517241381</v>
      </c>
      <c r="H238" s="97"/>
    </row>
    <row r="239" spans="2:8" s="47" customFormat="1" x14ac:dyDescent="0.2">
      <c r="B239" s="170"/>
      <c r="C239" s="293"/>
      <c r="D239" s="293"/>
      <c r="E239" s="293"/>
      <c r="F239" s="293"/>
      <c r="G239" s="97"/>
      <c r="H239" s="97"/>
    </row>
    <row r="240" spans="2:8" s="47" customFormat="1" ht="25.5" x14ac:dyDescent="0.2">
      <c r="B240" s="137" t="s">
        <v>928</v>
      </c>
      <c r="C240" s="292" t="s">
        <v>11</v>
      </c>
      <c r="D240" s="288" t="s">
        <v>12</v>
      </c>
      <c r="E240" s="288" t="s">
        <v>13</v>
      </c>
      <c r="F240" s="288" t="s">
        <v>14</v>
      </c>
      <c r="G240" s="85"/>
      <c r="H240" s="85"/>
    </row>
    <row r="241" spans="2:10" s="47" customFormat="1" x14ac:dyDescent="0.2">
      <c r="B241" s="289" t="s">
        <v>930</v>
      </c>
      <c r="C241" s="242"/>
      <c r="D241" s="242"/>
      <c r="E241" s="242"/>
      <c r="F241" s="242"/>
    </row>
    <row r="242" spans="2:10" s="47" customFormat="1" x14ac:dyDescent="0.2">
      <c r="B242" s="147" t="s">
        <v>583</v>
      </c>
      <c r="C242" s="95">
        <v>0.52214452214452212</v>
      </c>
      <c r="D242" s="95">
        <v>0.51305057096247964</v>
      </c>
      <c r="E242" s="95">
        <v>0.40866425992779781</v>
      </c>
      <c r="F242" s="95">
        <v>0.44504504504504505</v>
      </c>
      <c r="G242" s="97"/>
      <c r="H242" s="97"/>
    </row>
    <row r="243" spans="2:10" s="47" customFormat="1" x14ac:dyDescent="0.2">
      <c r="B243" s="147" t="s">
        <v>584</v>
      </c>
      <c r="C243" s="95">
        <v>0.22494172494172493</v>
      </c>
      <c r="D243" s="95">
        <v>0.27161500815660683</v>
      </c>
      <c r="E243" s="95">
        <v>0.29458483754512638</v>
      </c>
      <c r="F243" s="95">
        <v>0.32312312312312313</v>
      </c>
      <c r="G243" s="97"/>
      <c r="H243" s="97"/>
    </row>
    <row r="244" spans="2:10" s="47" customFormat="1" ht="25.5" x14ac:dyDescent="0.2">
      <c r="B244" s="147" t="s">
        <v>585</v>
      </c>
      <c r="C244" s="95">
        <v>0.13170163170163171</v>
      </c>
      <c r="D244" s="95">
        <v>0.14110929853181076</v>
      </c>
      <c r="E244" s="95">
        <v>0.16678700361010831</v>
      </c>
      <c r="F244" s="95">
        <v>0.13633633633633635</v>
      </c>
      <c r="G244" s="97"/>
      <c r="H244" s="97"/>
    </row>
    <row r="245" spans="2:10" s="47" customFormat="1" ht="25.5" x14ac:dyDescent="0.2">
      <c r="B245" s="147" t="s">
        <v>586</v>
      </c>
      <c r="C245" s="95">
        <v>0.12121212121212122</v>
      </c>
      <c r="D245" s="95">
        <v>7.4225122349102779E-2</v>
      </c>
      <c r="E245" s="95">
        <v>0.1299638989169675</v>
      </c>
      <c r="F245" s="95">
        <v>9.5495495495495492E-2</v>
      </c>
      <c r="G245" s="97"/>
      <c r="H245" s="97"/>
    </row>
    <row r="246" spans="2:10" s="47" customFormat="1" x14ac:dyDescent="0.2">
      <c r="B246" s="184"/>
      <c r="C246" s="97"/>
      <c r="D246" s="97"/>
      <c r="E246" s="97"/>
      <c r="F246" s="97"/>
      <c r="G246" s="97"/>
      <c r="H246" s="97"/>
      <c r="I246" s="97"/>
      <c r="J246" s="97"/>
    </row>
    <row r="247" spans="2:10" s="47" customFormat="1" ht="24" customHeight="1" x14ac:dyDescent="0.2">
      <c r="B247" s="301" t="s">
        <v>945</v>
      </c>
    </row>
    <row r="248" spans="2:10" s="47" customFormat="1" ht="39.75" customHeight="1" x14ac:dyDescent="0.2">
      <c r="B248" s="137" t="s">
        <v>940</v>
      </c>
      <c r="C248" s="204" t="s">
        <v>11</v>
      </c>
      <c r="D248" s="205" t="s">
        <v>12</v>
      </c>
      <c r="E248" s="205" t="s">
        <v>13</v>
      </c>
      <c r="F248" s="205" t="s">
        <v>14</v>
      </c>
    </row>
    <row r="249" spans="2:10" s="47" customFormat="1" x14ac:dyDescent="0.2">
      <c r="B249" s="148" t="s">
        <v>600</v>
      </c>
      <c r="C249" s="95">
        <v>0.63473451327433628</v>
      </c>
      <c r="D249" s="95">
        <v>0.59385307346326832</v>
      </c>
      <c r="E249" s="95">
        <v>0.56676631788739407</v>
      </c>
      <c r="F249" s="95">
        <v>0.53365021065139895</v>
      </c>
    </row>
    <row r="250" spans="2:10" s="47" customFormat="1" x14ac:dyDescent="0.2">
      <c r="B250" s="148" t="s">
        <v>941</v>
      </c>
      <c r="C250" s="299">
        <v>0.36526548672566372</v>
      </c>
      <c r="D250" s="299">
        <v>0.40614692653673168</v>
      </c>
      <c r="E250" s="299">
        <v>0.43323368211260593</v>
      </c>
      <c r="F250" s="299">
        <v>0.46634978934860105</v>
      </c>
    </row>
    <row r="251" spans="2:10" s="47" customFormat="1" x14ac:dyDescent="0.2">
      <c r="B251" s="298" t="s">
        <v>942</v>
      </c>
      <c r="C251" s="95">
        <v>0.18053097345132743</v>
      </c>
      <c r="D251" s="95">
        <v>0.21409295352323837</v>
      </c>
      <c r="E251" s="95">
        <v>0.22222222222222221</v>
      </c>
      <c r="F251" s="95">
        <v>0.26930971156962297</v>
      </c>
    </row>
    <row r="252" spans="2:10" s="47" customFormat="1" x14ac:dyDescent="0.2">
      <c r="B252" s="298" t="s">
        <v>943</v>
      </c>
      <c r="C252" s="95">
        <v>0.16371681415929204</v>
      </c>
      <c r="D252" s="95">
        <v>0.17556221889055473</v>
      </c>
      <c r="E252" s="95">
        <v>0.19456900847035377</v>
      </c>
      <c r="F252" s="95">
        <v>0.19963271038133304</v>
      </c>
    </row>
    <row r="253" spans="2:10" s="47" customFormat="1" x14ac:dyDescent="0.2">
      <c r="B253" s="298" t="s">
        <v>944</v>
      </c>
      <c r="C253" s="95">
        <v>8.4734513274336287E-2</v>
      </c>
      <c r="D253" s="95">
        <v>9.1754122938530733E-2</v>
      </c>
      <c r="E253" s="95">
        <v>0.10762331838565023</v>
      </c>
      <c r="F253" s="95">
        <v>0.11385978178675597</v>
      </c>
    </row>
    <row r="254" spans="2:10" s="47" customFormat="1" x14ac:dyDescent="0.2">
      <c r="B254" s="51"/>
    </row>
    <row r="255" spans="2:10" s="47" customFormat="1" ht="25.5" x14ac:dyDescent="0.2">
      <c r="B255" s="137" t="s">
        <v>946</v>
      </c>
      <c r="C255" s="458" t="s">
        <v>11</v>
      </c>
      <c r="D255" s="456" t="s">
        <v>12</v>
      </c>
      <c r="E255" s="456" t="s">
        <v>13</v>
      </c>
      <c r="F255" s="456" t="s">
        <v>14</v>
      </c>
    </row>
    <row r="256" spans="2:10" s="47" customFormat="1" x14ac:dyDescent="0.2">
      <c r="B256" s="176" t="s">
        <v>929</v>
      </c>
      <c r="C256" s="458"/>
      <c r="D256" s="456"/>
      <c r="E256" s="456"/>
      <c r="F256" s="456"/>
    </row>
    <row r="257" spans="2:37" s="47" customFormat="1" x14ac:dyDescent="0.2">
      <c r="B257" s="148" t="s">
        <v>123</v>
      </c>
      <c r="C257" s="95">
        <v>0.71517119244391969</v>
      </c>
      <c r="D257" s="95">
        <v>0.71545527156549515</v>
      </c>
      <c r="E257" s="95">
        <v>0.7335718932986337</v>
      </c>
      <c r="F257" s="95">
        <v>0.71257571387366603</v>
      </c>
    </row>
    <row r="258" spans="2:37" s="47" customFormat="1" x14ac:dyDescent="0.2">
      <c r="B258" s="148" t="s">
        <v>950</v>
      </c>
      <c r="C258" s="299">
        <v>0.28482880755608031</v>
      </c>
      <c r="D258" s="299">
        <v>0.28454472843450485</v>
      </c>
      <c r="E258" s="299">
        <v>0.2664281067013663</v>
      </c>
      <c r="F258" s="299">
        <v>0.28742428612633403</v>
      </c>
    </row>
    <row r="259" spans="2:37" s="47" customFormat="1" x14ac:dyDescent="0.2">
      <c r="B259" s="300" t="s">
        <v>947</v>
      </c>
      <c r="C259" s="196">
        <v>6.2868949232585597E-2</v>
      </c>
      <c r="D259" s="196">
        <v>8.1070287539936101E-2</v>
      </c>
      <c r="E259" s="196">
        <v>8.1652569941444375E-2</v>
      </c>
      <c r="F259" s="196">
        <v>0.10340351889241418</v>
      </c>
    </row>
    <row r="260" spans="2:37" s="47" customFormat="1" x14ac:dyDescent="0.2">
      <c r="B260" s="300" t="s">
        <v>948</v>
      </c>
      <c r="C260" s="196">
        <v>2.8925619834710745E-2</v>
      </c>
      <c r="D260" s="196">
        <v>2.8354632587859425E-2</v>
      </c>
      <c r="E260" s="196">
        <v>3.0253741054001301E-2</v>
      </c>
      <c r="F260" s="196">
        <v>2.5382174790885493E-2</v>
      </c>
    </row>
    <row r="261" spans="2:37" s="47" customFormat="1" ht="13.5" customHeight="1" x14ac:dyDescent="0.2">
      <c r="B261" s="300" t="s">
        <v>949</v>
      </c>
      <c r="C261" s="196">
        <v>0.2231404958677686</v>
      </c>
      <c r="D261" s="196">
        <v>0.20367412140575081</v>
      </c>
      <c r="E261" s="196">
        <v>0.1785946649316851</v>
      </c>
      <c r="F261" s="196">
        <v>0.18373233342947792</v>
      </c>
    </row>
    <row r="262" spans="2:37" s="47" customFormat="1" x14ac:dyDescent="0.2">
      <c r="B262" s="51"/>
      <c r="D262" s="97"/>
      <c r="E262" s="97"/>
    </row>
    <row r="263" spans="2:37" s="47" customFormat="1" ht="25.5" x14ac:dyDescent="0.2">
      <c r="B263" s="137" t="s">
        <v>946</v>
      </c>
      <c r="C263" s="458" t="s">
        <v>11</v>
      </c>
      <c r="D263" s="456" t="s">
        <v>12</v>
      </c>
      <c r="E263" s="456" t="s">
        <v>13</v>
      </c>
      <c r="F263" s="456" t="s">
        <v>14</v>
      </c>
    </row>
    <row r="264" spans="2:37" s="47" customFormat="1" x14ac:dyDescent="0.2">
      <c r="B264" s="176" t="s">
        <v>930</v>
      </c>
      <c r="C264" s="458"/>
      <c r="D264" s="456"/>
      <c r="E264" s="456"/>
      <c r="F264" s="456"/>
    </row>
    <row r="265" spans="2:37" s="47" customFormat="1" x14ac:dyDescent="0.2">
      <c r="B265" s="148" t="s">
        <v>5</v>
      </c>
      <c r="C265" s="299">
        <v>0.6134903640256959</v>
      </c>
      <c r="D265" s="299">
        <v>0.6</v>
      </c>
      <c r="E265" s="299">
        <v>0.52979066022544286</v>
      </c>
      <c r="F265" s="299">
        <v>0.53766681015927675</v>
      </c>
    </row>
    <row r="266" spans="2:37" s="47" customFormat="1" x14ac:dyDescent="0.2">
      <c r="B266" s="147" t="s">
        <v>6</v>
      </c>
      <c r="C266" s="95">
        <v>0.38650963597430404</v>
      </c>
      <c r="D266" s="95">
        <v>0.4</v>
      </c>
      <c r="E266" s="95">
        <v>0.47020933977455714</v>
      </c>
      <c r="F266" s="95">
        <v>0.46233318984072319</v>
      </c>
    </row>
    <row r="267" spans="2:37" s="47" customFormat="1" x14ac:dyDescent="0.2">
      <c r="B267" s="51"/>
    </row>
    <row r="268" spans="2:37" ht="39" customHeight="1" x14ac:dyDescent="0.2">
      <c r="B268" s="368" t="s">
        <v>969</v>
      </c>
      <c r="C268" s="368"/>
      <c r="D268" s="368"/>
      <c r="E268" s="368"/>
      <c r="F268" s="368"/>
      <c r="G268" s="368"/>
      <c r="H268" s="368"/>
      <c r="AK268" s="3"/>
    </row>
    <row r="269" spans="2:37" s="47" customFormat="1" ht="23.25" customHeight="1" x14ac:dyDescent="0.2">
      <c r="B269" s="295" t="s">
        <v>933</v>
      </c>
      <c r="C269" s="97"/>
      <c r="D269" s="97"/>
      <c r="E269" s="97"/>
      <c r="F269" s="97"/>
      <c r="G269" s="97"/>
      <c r="H269" s="97"/>
      <c r="I269" s="97"/>
      <c r="J269" s="97"/>
    </row>
    <row r="270" spans="2:37" s="47" customFormat="1" ht="51" x14ac:dyDescent="0.2">
      <c r="B270" s="137" t="s">
        <v>587</v>
      </c>
      <c r="C270" s="292" t="s">
        <v>11</v>
      </c>
      <c r="D270" s="288" t="s">
        <v>12</v>
      </c>
      <c r="E270" s="291" t="s">
        <v>13</v>
      </c>
      <c r="F270" s="288" t="s">
        <v>14</v>
      </c>
    </row>
    <row r="271" spans="2:37" s="47" customFormat="1" x14ac:dyDescent="0.2">
      <c r="B271" s="147" t="s">
        <v>588</v>
      </c>
      <c r="C271" s="95">
        <v>7.2278405710886381E-2</v>
      </c>
      <c r="D271" s="95">
        <v>8.8324258923169988E-2</v>
      </c>
      <c r="E271" s="95">
        <v>9.9473857283788228E-2</v>
      </c>
      <c r="F271" s="95">
        <v>0.15488895298528987</v>
      </c>
    </row>
    <row r="272" spans="2:37" s="47" customFormat="1" x14ac:dyDescent="0.2">
      <c r="B272" s="147" t="s">
        <v>589</v>
      </c>
      <c r="C272" s="95">
        <v>0.12254610350981558</v>
      </c>
      <c r="D272" s="95">
        <v>0.16596087920951805</v>
      </c>
      <c r="E272" s="95">
        <v>0.18135481749424531</v>
      </c>
      <c r="F272" s="95">
        <v>0.19671185462936255</v>
      </c>
    </row>
    <row r="273" spans="2:9" s="47" customFormat="1" x14ac:dyDescent="0.2">
      <c r="B273" s="147" t="s">
        <v>590</v>
      </c>
      <c r="C273" s="95">
        <v>0.16805472932778109</v>
      </c>
      <c r="D273" s="95">
        <v>0.16374269005847952</v>
      </c>
      <c r="E273" s="95">
        <v>0.16803682999013483</v>
      </c>
      <c r="F273" s="95">
        <v>0.14479376982982406</v>
      </c>
    </row>
    <row r="274" spans="2:9" s="47" customFormat="1" x14ac:dyDescent="0.2">
      <c r="B274" s="147" t="s">
        <v>591</v>
      </c>
      <c r="C274" s="95">
        <v>0.11629982153480072</v>
      </c>
      <c r="D274" s="95">
        <v>0.11393426093970559</v>
      </c>
      <c r="E274" s="95">
        <v>0.10868135481749425</v>
      </c>
      <c r="F274" s="95">
        <v>7.9896163830400921E-2</v>
      </c>
    </row>
    <row r="275" spans="2:9" s="47" customFormat="1" x14ac:dyDescent="0.2">
      <c r="B275" s="147" t="s">
        <v>592</v>
      </c>
      <c r="C275" s="95">
        <v>0.13265913146936348</v>
      </c>
      <c r="D275" s="95">
        <v>0.11655575720911474</v>
      </c>
      <c r="E275" s="95">
        <v>0.10555738243998684</v>
      </c>
      <c r="F275" s="95">
        <v>8.0905682145947511E-2</v>
      </c>
    </row>
    <row r="276" spans="2:9" s="47" customFormat="1" x14ac:dyDescent="0.2">
      <c r="B276" s="147" t="s">
        <v>593</v>
      </c>
      <c r="C276" s="95">
        <v>0.10648423557406306</v>
      </c>
      <c r="D276" s="95">
        <v>7.5620084694494855E-2</v>
      </c>
      <c r="E276" s="95">
        <v>8.960868135481749E-2</v>
      </c>
      <c r="F276" s="95">
        <v>7.1243149697144501E-2</v>
      </c>
    </row>
    <row r="277" spans="2:9" s="47" customFormat="1" x14ac:dyDescent="0.2">
      <c r="B277" s="147" t="s">
        <v>117</v>
      </c>
      <c r="C277" s="95">
        <v>0.28167757287328971</v>
      </c>
      <c r="D277" s="95">
        <v>0.27586206896551724</v>
      </c>
      <c r="E277" s="95">
        <v>0.24728707661953306</v>
      </c>
      <c r="F277" s="95">
        <v>0.27156042688203058</v>
      </c>
    </row>
    <row r="278" spans="2:9" s="47" customFormat="1" x14ac:dyDescent="0.2">
      <c r="B278" s="51"/>
      <c r="D278" s="97"/>
      <c r="E278" s="98"/>
      <c r="F278" s="97"/>
      <c r="G278" s="97"/>
      <c r="I278" s="97"/>
    </row>
    <row r="279" spans="2:9" s="47" customFormat="1" ht="25.5" x14ac:dyDescent="0.2">
      <c r="B279" s="246" t="s">
        <v>931</v>
      </c>
      <c r="C279" s="290" t="s">
        <v>381</v>
      </c>
      <c r="D279" s="290" t="s">
        <v>371</v>
      </c>
      <c r="E279" s="290" t="s">
        <v>372</v>
      </c>
      <c r="F279" s="290" t="s">
        <v>373</v>
      </c>
      <c r="G279" s="290" t="s">
        <v>374</v>
      </c>
      <c r="H279" s="290" t="s">
        <v>375</v>
      </c>
      <c r="I279" s="97"/>
    </row>
    <row r="280" spans="2:9" s="47" customFormat="1" x14ac:dyDescent="0.2">
      <c r="B280" s="147" t="s">
        <v>588</v>
      </c>
      <c r="C280" s="95">
        <v>0.05</v>
      </c>
      <c r="D280" s="95">
        <v>7.7747989276139406E-2</v>
      </c>
      <c r="E280" s="95">
        <v>6.5874730021598271E-2</v>
      </c>
      <c r="F280" s="95">
        <v>6.4908722109533468E-2</v>
      </c>
      <c r="G280" s="95">
        <v>7.8979343863912518E-2</v>
      </c>
      <c r="H280" s="95">
        <v>9.2783505154639179E-2</v>
      </c>
      <c r="I280" s="97"/>
    </row>
    <row r="281" spans="2:9" s="47" customFormat="1" x14ac:dyDescent="0.2">
      <c r="B281" s="147" t="s">
        <v>589</v>
      </c>
      <c r="C281" s="95">
        <v>0.15</v>
      </c>
      <c r="D281" s="95">
        <v>0.1876675603217158</v>
      </c>
      <c r="E281" s="95">
        <v>0.1717062634989201</v>
      </c>
      <c r="F281" s="95">
        <v>9.7363083164300201E-2</v>
      </c>
      <c r="G281" s="95">
        <v>7.5334143377885784E-2</v>
      </c>
      <c r="H281" s="95">
        <v>9.7938144329896906E-2</v>
      </c>
      <c r="I281" s="97"/>
    </row>
    <row r="282" spans="2:9" s="47" customFormat="1" x14ac:dyDescent="0.2">
      <c r="B282" s="147" t="s">
        <v>590</v>
      </c>
      <c r="C282" s="95">
        <v>0.375</v>
      </c>
      <c r="D282" s="95">
        <v>0.24396782841823056</v>
      </c>
      <c r="E282" s="95">
        <v>0.20842332613390929</v>
      </c>
      <c r="F282" s="95">
        <v>0.16632860040567951</v>
      </c>
      <c r="G282" s="95">
        <v>0.10692588092345079</v>
      </c>
      <c r="H282" s="95">
        <v>6.7010309278350513E-2</v>
      </c>
      <c r="I282" s="97"/>
    </row>
    <row r="283" spans="2:9" s="47" customFormat="1" x14ac:dyDescent="0.2">
      <c r="B283" s="147" t="s">
        <v>591</v>
      </c>
      <c r="C283" s="95">
        <v>0.2</v>
      </c>
      <c r="D283" s="95">
        <v>0.12600536193029491</v>
      </c>
      <c r="E283" s="95">
        <v>0.13390928725701945</v>
      </c>
      <c r="F283" s="95">
        <v>0.13691683569979715</v>
      </c>
      <c r="G283" s="95">
        <v>7.4119076549210211E-2</v>
      </c>
      <c r="H283" s="95">
        <v>7.2164948453608241E-2</v>
      </c>
      <c r="I283" s="97"/>
    </row>
    <row r="284" spans="2:9" s="47" customFormat="1" x14ac:dyDescent="0.2">
      <c r="B284" s="147" t="s">
        <v>592</v>
      </c>
      <c r="C284" s="95">
        <v>0.05</v>
      </c>
      <c r="D284" s="95">
        <v>0.11796246648793565</v>
      </c>
      <c r="E284" s="95">
        <v>0.12095032397408208</v>
      </c>
      <c r="F284" s="95">
        <v>0.14908722109533468</v>
      </c>
      <c r="G284" s="95">
        <v>0.14945321992709598</v>
      </c>
      <c r="H284" s="95">
        <v>8.247422680412371E-2</v>
      </c>
      <c r="I284" s="97"/>
    </row>
    <row r="285" spans="2:9" s="47" customFormat="1" x14ac:dyDescent="0.2">
      <c r="B285" s="147" t="s">
        <v>593</v>
      </c>
      <c r="C285" s="95">
        <v>0.05</v>
      </c>
      <c r="D285" s="95">
        <v>5.6300268096514748E-2</v>
      </c>
      <c r="E285" s="95">
        <v>7.775377969762419E-2</v>
      </c>
      <c r="F285" s="95">
        <v>8.6206896551724144E-2</v>
      </c>
      <c r="G285" s="95">
        <v>0.16889428918590524</v>
      </c>
      <c r="H285" s="95">
        <v>0.18556701030927836</v>
      </c>
      <c r="I285" s="97"/>
    </row>
    <row r="286" spans="2:9" s="47" customFormat="1" x14ac:dyDescent="0.2">
      <c r="B286" s="147" t="s">
        <v>117</v>
      </c>
      <c r="C286" s="95">
        <v>0.125</v>
      </c>
      <c r="D286" s="95">
        <v>0.19034852546916889</v>
      </c>
      <c r="E286" s="95">
        <v>0.22138228941684665</v>
      </c>
      <c r="F286" s="95">
        <v>0.29918864097363085</v>
      </c>
      <c r="G286" s="95">
        <v>0.3462940461725395</v>
      </c>
      <c r="H286" s="95">
        <v>0.40206185567010311</v>
      </c>
      <c r="I286" s="97"/>
    </row>
    <row r="287" spans="2:9" s="47" customFormat="1" x14ac:dyDescent="0.2">
      <c r="B287" s="51"/>
      <c r="D287" s="97"/>
      <c r="E287" s="98"/>
      <c r="F287" s="97"/>
      <c r="G287" s="97"/>
      <c r="I287" s="97"/>
    </row>
    <row r="288" spans="2:9" s="47" customFormat="1" ht="26.25" customHeight="1" x14ac:dyDescent="0.2">
      <c r="B288" s="295" t="s">
        <v>594</v>
      </c>
      <c r="C288" s="113"/>
    </row>
    <row r="289" spans="2:8" s="47" customFormat="1" ht="14.25" customHeight="1" x14ac:dyDescent="0.2">
      <c r="B289" s="380" t="s">
        <v>934</v>
      </c>
      <c r="C289" s="451" t="s">
        <v>598</v>
      </c>
      <c r="D289" s="451"/>
      <c r="E289" s="451"/>
      <c r="F289" s="452" t="s">
        <v>599</v>
      </c>
      <c r="G289" s="452"/>
      <c r="H289" s="452"/>
    </row>
    <row r="290" spans="2:8" s="47" customFormat="1" ht="57" customHeight="1" x14ac:dyDescent="0.2">
      <c r="B290" s="380"/>
      <c r="C290" s="292" t="s">
        <v>11</v>
      </c>
      <c r="D290" s="288" t="s">
        <v>12</v>
      </c>
      <c r="E290" s="291" t="s">
        <v>13</v>
      </c>
      <c r="F290" s="292" t="s">
        <v>11</v>
      </c>
      <c r="G290" s="288" t="s">
        <v>12</v>
      </c>
      <c r="H290" s="291" t="s">
        <v>13</v>
      </c>
    </row>
    <row r="291" spans="2:8" s="47" customFormat="1" x14ac:dyDescent="0.2">
      <c r="B291" s="147" t="s">
        <v>595</v>
      </c>
      <c r="C291" s="95">
        <v>8.4303150723814932E-2</v>
      </c>
      <c r="D291" s="96">
        <v>6.17399438727783E-2</v>
      </c>
      <c r="E291" s="95">
        <v>5.0356438647049903E-2</v>
      </c>
      <c r="F291" s="95">
        <v>0.14764164108289143</v>
      </c>
      <c r="G291" s="96">
        <v>9.9962630792227211E-2</v>
      </c>
      <c r="H291" s="95">
        <v>0.1127727758278651</v>
      </c>
    </row>
    <row r="292" spans="2:8" s="47" customFormat="1" x14ac:dyDescent="0.2">
      <c r="B292" s="147" t="s">
        <v>596</v>
      </c>
      <c r="C292" s="95">
        <v>0.12319046267385751</v>
      </c>
      <c r="D292" s="96">
        <v>0.10720299345182413</v>
      </c>
      <c r="E292" s="95">
        <v>9.3432428333080533E-2</v>
      </c>
      <c r="F292" s="95">
        <v>0.22857940273513816</v>
      </c>
      <c r="G292" s="96">
        <v>0.21169656203288489</v>
      </c>
      <c r="H292" s="95">
        <v>0.21989928277124982</v>
      </c>
    </row>
    <row r="293" spans="2:8" s="47" customFormat="1" x14ac:dyDescent="0.2">
      <c r="B293" s="147" t="s">
        <v>148</v>
      </c>
      <c r="C293" s="95">
        <v>0.23020153278455863</v>
      </c>
      <c r="D293" s="96">
        <v>0.20729653882132834</v>
      </c>
      <c r="E293" s="95">
        <v>0.18170787198543911</v>
      </c>
      <c r="F293" s="95">
        <v>0.28551493162154618</v>
      </c>
      <c r="G293" s="96">
        <v>0.29895366218236175</v>
      </c>
      <c r="H293" s="95">
        <v>0.25499771097207385</v>
      </c>
    </row>
    <row r="294" spans="2:8" s="47" customFormat="1" x14ac:dyDescent="0.2">
      <c r="B294" s="147" t="s">
        <v>1078</v>
      </c>
      <c r="C294" s="95">
        <v>0.30854385466931594</v>
      </c>
      <c r="D294" s="96">
        <v>0.31768007483629562</v>
      </c>
      <c r="E294" s="95">
        <v>0.34384953738813895</v>
      </c>
      <c r="F294" s="95">
        <v>0.20039073402176946</v>
      </c>
      <c r="G294" s="96">
        <v>0.23038116591928251</v>
      </c>
      <c r="H294" s="95">
        <v>0.2322600335724096</v>
      </c>
    </row>
    <row r="295" spans="2:8" s="47" customFormat="1" x14ac:dyDescent="0.2">
      <c r="B295" s="147" t="s">
        <v>597</v>
      </c>
      <c r="C295" s="95">
        <v>0.21799602611410729</v>
      </c>
      <c r="D295" s="96">
        <v>0.27876520112254444</v>
      </c>
      <c r="E295" s="95">
        <v>0.31715455786440166</v>
      </c>
      <c r="F295" s="95">
        <v>8.205414457158805E-2</v>
      </c>
      <c r="G295" s="96">
        <v>0.10668908819133034</v>
      </c>
      <c r="H295" s="95">
        <v>0.12116587822371433</v>
      </c>
    </row>
    <row r="296" spans="2:8" s="47" customFormat="1" x14ac:dyDescent="0.2">
      <c r="B296" s="147" t="s">
        <v>117</v>
      </c>
      <c r="C296" s="95">
        <v>3.5764973034345726E-2</v>
      </c>
      <c r="D296" s="96">
        <v>2.7315247895229187E-2</v>
      </c>
      <c r="E296" s="95">
        <v>1.3499165781889883E-2</v>
      </c>
      <c r="F296" s="95">
        <v>5.5819145967066705E-2</v>
      </c>
      <c r="G296" s="96">
        <v>5.2316890881913304E-2</v>
      </c>
      <c r="H296" s="95">
        <v>5.8904318632687316E-2</v>
      </c>
    </row>
    <row r="297" spans="2:8" s="47" customFormat="1" x14ac:dyDescent="0.2">
      <c r="B297" s="51"/>
      <c r="C297" s="98"/>
    </row>
    <row r="298" spans="2:8" s="47" customFormat="1" ht="33.75" x14ac:dyDescent="0.2">
      <c r="B298" s="296" t="s">
        <v>936</v>
      </c>
      <c r="C298" s="297" t="s">
        <v>595</v>
      </c>
      <c r="D298" s="297" t="s">
        <v>596</v>
      </c>
      <c r="E298" s="297" t="s">
        <v>148</v>
      </c>
      <c r="F298" s="367" t="s">
        <v>1078</v>
      </c>
      <c r="G298" s="297" t="s">
        <v>935</v>
      </c>
      <c r="H298" s="297" t="s">
        <v>117</v>
      </c>
    </row>
    <row r="299" spans="2:8" s="47" customFormat="1" x14ac:dyDescent="0.2">
      <c r="B299" s="147" t="s">
        <v>381</v>
      </c>
      <c r="C299" s="95">
        <v>0.13461538461538461</v>
      </c>
      <c r="D299" s="95">
        <v>9.6153846153846159E-2</v>
      </c>
      <c r="E299" s="95">
        <v>0.21153846153846154</v>
      </c>
      <c r="F299" s="95">
        <v>0.26923076923076922</v>
      </c>
      <c r="G299" s="95">
        <v>0.25</v>
      </c>
      <c r="H299" s="95">
        <v>3.8461538461538464E-2</v>
      </c>
    </row>
    <row r="300" spans="2:8" s="47" customFormat="1" x14ac:dyDescent="0.2">
      <c r="B300" s="147" t="s">
        <v>371</v>
      </c>
      <c r="C300" s="95">
        <v>6.7331670822942641E-2</v>
      </c>
      <c r="D300" s="95">
        <v>0.13466334164588528</v>
      </c>
      <c r="E300" s="95">
        <v>0.1970074812967581</v>
      </c>
      <c r="F300" s="95">
        <v>0.32668329177057359</v>
      </c>
      <c r="G300" s="95">
        <v>0.24688279301745636</v>
      </c>
      <c r="H300" s="95">
        <v>2.7431421446384038E-2</v>
      </c>
    </row>
    <row r="301" spans="2:8" s="47" customFormat="1" x14ac:dyDescent="0.2">
      <c r="B301" s="147" t="s">
        <v>372</v>
      </c>
      <c r="C301" s="95">
        <v>7.0247933884297523E-2</v>
      </c>
      <c r="D301" s="95">
        <v>0.11363636363636363</v>
      </c>
      <c r="E301" s="95">
        <v>0.22727272727272727</v>
      </c>
      <c r="F301" s="95">
        <v>0.31095041322314049</v>
      </c>
      <c r="G301" s="95">
        <v>0.25516528925619836</v>
      </c>
      <c r="H301" s="95">
        <v>2.2727272727272728E-2</v>
      </c>
    </row>
    <row r="302" spans="2:8" s="47" customFormat="1" x14ac:dyDescent="0.2">
      <c r="B302" s="147" t="s">
        <v>373</v>
      </c>
      <c r="C302" s="95">
        <v>9.2610837438423646E-2</v>
      </c>
      <c r="D302" s="95">
        <v>0.12610837438423644</v>
      </c>
      <c r="E302" s="95">
        <v>0.22660098522167488</v>
      </c>
      <c r="F302" s="95">
        <v>0.33201970443349754</v>
      </c>
      <c r="G302" s="95">
        <v>0.18128078817733989</v>
      </c>
      <c r="H302" s="95">
        <v>4.1379310344827586E-2</v>
      </c>
    </row>
    <row r="303" spans="2:8" s="47" customFormat="1" x14ac:dyDescent="0.2">
      <c r="B303" s="147" t="s">
        <v>374</v>
      </c>
      <c r="C303" s="95">
        <v>0.10807600950118765</v>
      </c>
      <c r="D303" s="95">
        <v>0.12351543942992874</v>
      </c>
      <c r="E303" s="95">
        <v>0.25059382422802851</v>
      </c>
      <c r="F303" s="95">
        <v>0.26959619952494063</v>
      </c>
      <c r="G303" s="95">
        <v>0.20902612826603326</v>
      </c>
      <c r="H303" s="95">
        <v>3.9192399049881234E-2</v>
      </c>
    </row>
    <row r="304" spans="2:8" s="47" customFormat="1" x14ac:dyDescent="0.2">
      <c r="B304" s="147" t="s">
        <v>375</v>
      </c>
      <c r="C304" s="95">
        <v>3.7037037037037035E-2</v>
      </c>
      <c r="D304" s="95">
        <v>0.1388888888888889</v>
      </c>
      <c r="E304" s="95">
        <v>0.25925925925925924</v>
      </c>
      <c r="F304" s="95">
        <v>0.30092592592592593</v>
      </c>
      <c r="G304" s="95">
        <v>0.19444444444444445</v>
      </c>
      <c r="H304" s="95">
        <v>6.9444444444444448E-2</v>
      </c>
    </row>
    <row r="305" spans="2:37" s="47" customFormat="1" ht="25.5" customHeight="1" x14ac:dyDescent="0.2">
      <c r="B305" s="296" t="s">
        <v>937</v>
      </c>
      <c r="C305" s="297" t="s">
        <v>595</v>
      </c>
      <c r="D305" s="297" t="s">
        <v>596</v>
      </c>
      <c r="E305" s="297" t="s">
        <v>148</v>
      </c>
      <c r="F305" s="367" t="s">
        <v>1078</v>
      </c>
      <c r="G305" s="297" t="s">
        <v>935</v>
      </c>
      <c r="H305" s="297" t="s">
        <v>117</v>
      </c>
    </row>
    <row r="306" spans="2:37" s="47" customFormat="1" x14ac:dyDescent="0.2">
      <c r="B306" s="147" t="s">
        <v>381</v>
      </c>
      <c r="C306" s="95">
        <v>0.13461538461538461</v>
      </c>
      <c r="D306" s="95">
        <v>0.36538461538461536</v>
      </c>
      <c r="E306" s="95">
        <v>0.21153846153846154</v>
      </c>
      <c r="F306" s="95">
        <v>0.15384615384615385</v>
      </c>
      <c r="G306" s="95">
        <v>9.6153846153846159E-2</v>
      </c>
      <c r="H306" s="95">
        <v>3.8461538461538464E-2</v>
      </c>
    </row>
    <row r="307" spans="2:37" s="47" customFormat="1" x14ac:dyDescent="0.2">
      <c r="B307" s="147" t="s">
        <v>371</v>
      </c>
      <c r="C307" s="95">
        <v>0.13285024154589373</v>
      </c>
      <c r="D307" s="95">
        <v>0.22946859903381642</v>
      </c>
      <c r="E307" s="95">
        <v>0.30917874396135264</v>
      </c>
      <c r="F307" s="95">
        <v>0.22946859903381642</v>
      </c>
      <c r="G307" s="95">
        <v>8.4541062801932368E-2</v>
      </c>
      <c r="H307" s="95">
        <v>1.4492753623188406E-2</v>
      </c>
    </row>
    <row r="308" spans="2:37" s="47" customFormat="1" x14ac:dyDescent="0.2">
      <c r="B308" s="147" t="s">
        <v>372</v>
      </c>
      <c r="C308" s="95">
        <v>0.10775427995971802</v>
      </c>
      <c r="D308" s="95">
        <v>0.20644511581067473</v>
      </c>
      <c r="E308" s="95">
        <v>0.28902316213494461</v>
      </c>
      <c r="F308" s="95">
        <v>0.25780463242698892</v>
      </c>
      <c r="G308" s="95">
        <v>0.10775427995971802</v>
      </c>
      <c r="H308" s="95">
        <v>3.1218529707955689E-2</v>
      </c>
    </row>
    <row r="309" spans="2:37" s="47" customFormat="1" x14ac:dyDescent="0.2">
      <c r="B309" s="147" t="s">
        <v>373</v>
      </c>
      <c r="C309" s="95">
        <v>0.15169082125603864</v>
      </c>
      <c r="D309" s="95">
        <v>0.22512077294685989</v>
      </c>
      <c r="E309" s="95">
        <v>0.28985507246376813</v>
      </c>
      <c r="F309" s="95">
        <v>0.20483091787439614</v>
      </c>
      <c r="G309" s="95">
        <v>7.6328502415458938E-2</v>
      </c>
      <c r="H309" s="95">
        <v>5.2173913043478258E-2</v>
      </c>
    </row>
    <row r="310" spans="2:37" s="47" customFormat="1" x14ac:dyDescent="0.2">
      <c r="B310" s="147" t="s">
        <v>374</v>
      </c>
      <c r="C310" s="95">
        <v>0.19575471698113209</v>
      </c>
      <c r="D310" s="95">
        <v>0.25235849056603776</v>
      </c>
      <c r="E310" s="95">
        <v>0.26650943396226418</v>
      </c>
      <c r="F310" s="95">
        <v>0.14386792452830188</v>
      </c>
      <c r="G310" s="95">
        <v>6.1320754716981132E-2</v>
      </c>
      <c r="H310" s="95">
        <v>8.0188679245283015E-2</v>
      </c>
    </row>
    <row r="311" spans="2:37" s="47" customFormat="1" x14ac:dyDescent="0.2">
      <c r="B311" s="147" t="s">
        <v>375</v>
      </c>
      <c r="C311" s="95">
        <v>0.15962441314553991</v>
      </c>
      <c r="D311" s="95">
        <v>0.22535211267605634</v>
      </c>
      <c r="E311" s="95">
        <v>0.29107981220657275</v>
      </c>
      <c r="F311" s="95">
        <v>9.3896713615023469E-2</v>
      </c>
      <c r="G311" s="95">
        <v>6.5727699530516437E-2</v>
      </c>
      <c r="H311" s="95">
        <v>0.16431924882629109</v>
      </c>
    </row>
    <row r="312" spans="2:37" s="47" customFormat="1" ht="33.75" x14ac:dyDescent="0.2">
      <c r="B312" s="296" t="s">
        <v>938</v>
      </c>
      <c r="C312" s="297" t="s">
        <v>595</v>
      </c>
      <c r="D312" s="297" t="s">
        <v>596</v>
      </c>
      <c r="E312" s="297" t="s">
        <v>148</v>
      </c>
      <c r="F312" s="367" t="s">
        <v>1078</v>
      </c>
      <c r="G312" s="297" t="s">
        <v>935</v>
      </c>
      <c r="H312" s="297" t="s">
        <v>117</v>
      </c>
    </row>
    <row r="313" spans="2:37" s="47" customFormat="1" x14ac:dyDescent="0.2">
      <c r="B313" s="147" t="s">
        <v>378</v>
      </c>
      <c r="C313" s="95">
        <v>8.2085413200221849E-2</v>
      </c>
      <c r="D313" s="95">
        <v>0.12423738214087632</v>
      </c>
      <c r="E313" s="95">
        <v>0.22351636161952301</v>
      </c>
      <c r="F313" s="95">
        <v>0.31558513588463671</v>
      </c>
      <c r="G313" s="95">
        <v>0.21741541874653356</v>
      </c>
      <c r="H313" s="95">
        <v>3.7160288408208543E-2</v>
      </c>
    </row>
    <row r="314" spans="2:37" s="47" customFormat="1" x14ac:dyDescent="0.2">
      <c r="B314" s="147" t="s">
        <v>377</v>
      </c>
      <c r="C314" s="95">
        <v>7.7844311377245512E-2</v>
      </c>
      <c r="D314" s="95">
        <v>0.11377245508982035</v>
      </c>
      <c r="E314" s="95">
        <v>0.25064157399486742</v>
      </c>
      <c r="F314" s="95">
        <v>0.29940119760479039</v>
      </c>
      <c r="G314" s="95">
        <v>0.223267750213858</v>
      </c>
      <c r="H314" s="95">
        <v>3.5072711719418309E-2</v>
      </c>
    </row>
    <row r="315" spans="2:37" s="47" customFormat="1" ht="33.75" x14ac:dyDescent="0.2">
      <c r="B315" s="296" t="s">
        <v>939</v>
      </c>
      <c r="C315" s="297" t="s">
        <v>595</v>
      </c>
      <c r="D315" s="297" t="s">
        <v>596</v>
      </c>
      <c r="E315" s="297" t="s">
        <v>148</v>
      </c>
      <c r="F315" s="367" t="s">
        <v>1078</v>
      </c>
      <c r="G315" s="297" t="s">
        <v>935</v>
      </c>
      <c r="H315" s="297" t="s">
        <v>117</v>
      </c>
    </row>
    <row r="316" spans="2:37" s="47" customFormat="1" x14ac:dyDescent="0.2">
      <c r="B316" s="147" t="s">
        <v>378</v>
      </c>
      <c r="C316" s="95">
        <v>0.17299349240780912</v>
      </c>
      <c r="D316" s="95">
        <v>0.25325379609544468</v>
      </c>
      <c r="E316" s="95">
        <v>0.26518438177874187</v>
      </c>
      <c r="F316" s="95">
        <v>0.18492407809110628</v>
      </c>
      <c r="G316" s="95">
        <v>6.5075921908893705E-2</v>
      </c>
      <c r="H316" s="95">
        <v>5.8568329718004339E-2</v>
      </c>
    </row>
    <row r="317" spans="2:37" s="47" customFormat="1" x14ac:dyDescent="0.2">
      <c r="B317" s="147" t="s">
        <v>377</v>
      </c>
      <c r="C317" s="95">
        <v>0.11045029736618521</v>
      </c>
      <c r="D317" s="95">
        <v>0.19456244689889549</v>
      </c>
      <c r="E317" s="95">
        <v>0.3143585386576041</v>
      </c>
      <c r="F317" s="95">
        <v>0.22684791843670349</v>
      </c>
      <c r="G317" s="95">
        <v>0.10535259133389975</v>
      </c>
      <c r="H317" s="95">
        <v>4.8428207306711976E-2</v>
      </c>
    </row>
    <row r="318" spans="2:37" s="47" customFormat="1" x14ac:dyDescent="0.2">
      <c r="B318" s="51"/>
      <c r="C318" s="97"/>
      <c r="D318" s="97"/>
      <c r="E318" s="97"/>
      <c r="F318" s="97"/>
      <c r="G318" s="97"/>
      <c r="H318" s="97"/>
    </row>
    <row r="319" spans="2:37" ht="43.5" customHeight="1" x14ac:dyDescent="0.2">
      <c r="B319" s="368" t="s">
        <v>1065</v>
      </c>
      <c r="C319" s="368"/>
      <c r="D319" s="368"/>
      <c r="E319" s="368"/>
      <c r="F319" s="368"/>
      <c r="G319" s="368"/>
      <c r="H319" s="368"/>
      <c r="AK319" s="3"/>
    </row>
    <row r="320" spans="2:37" s="47" customFormat="1" ht="27" customHeight="1" x14ac:dyDescent="0.2">
      <c r="B320" s="301" t="s">
        <v>951</v>
      </c>
    </row>
    <row r="321" spans="1:8" s="47" customFormat="1" ht="51" x14ac:dyDescent="0.2">
      <c r="B321" s="137" t="s">
        <v>952</v>
      </c>
      <c r="C321" s="204" t="s">
        <v>11</v>
      </c>
      <c r="D321" s="205" t="s">
        <v>12</v>
      </c>
      <c r="E321" s="205" t="s">
        <v>13</v>
      </c>
    </row>
    <row r="322" spans="1:8" s="47" customFormat="1" ht="25.5" x14ac:dyDescent="0.2">
      <c r="B322" s="147" t="s">
        <v>601</v>
      </c>
      <c r="C322" s="196">
        <v>6.5490430622009571E-2</v>
      </c>
      <c r="D322" s="196">
        <v>7.9629935569139276E-2</v>
      </c>
      <c r="E322" s="196">
        <v>8.9702913181424856E-2</v>
      </c>
      <c r="F322" s="97"/>
      <c r="H322" s="97"/>
    </row>
    <row r="323" spans="1:8" s="47" customFormat="1" ht="25.5" x14ac:dyDescent="0.2">
      <c r="B323" s="147" t="s">
        <v>602</v>
      </c>
      <c r="C323" s="196">
        <v>7.6854066985645939E-2</v>
      </c>
      <c r="D323" s="196">
        <v>7.5830166859408563E-2</v>
      </c>
      <c r="E323" s="196">
        <v>7.2685318719353909E-2</v>
      </c>
      <c r="F323" s="97"/>
      <c r="H323" s="97"/>
    </row>
    <row r="324" spans="1:8" s="47" customFormat="1" x14ac:dyDescent="0.2">
      <c r="B324" s="172" t="s">
        <v>603</v>
      </c>
      <c r="C324" s="95">
        <v>3.9772727272727272E-2</v>
      </c>
      <c r="D324" s="95">
        <v>3.0728564348257062E-2</v>
      </c>
      <c r="E324" s="95">
        <v>2.5093740986443611E-2</v>
      </c>
      <c r="F324" s="97"/>
      <c r="H324" s="97"/>
    </row>
    <row r="325" spans="1:8" s="47" customFormat="1" x14ac:dyDescent="0.2">
      <c r="B325" s="172" t="s">
        <v>604</v>
      </c>
      <c r="C325" s="95">
        <v>0.19527511961722488</v>
      </c>
      <c r="D325" s="95">
        <v>0.16058152981992402</v>
      </c>
      <c r="E325" s="95">
        <v>0.13397750216325352</v>
      </c>
      <c r="F325" s="97"/>
      <c r="H325" s="97"/>
    </row>
    <row r="326" spans="1:8" s="47" customFormat="1" x14ac:dyDescent="0.2">
      <c r="B326" s="172" t="s">
        <v>605</v>
      </c>
      <c r="C326" s="95">
        <v>0.291866028708134</v>
      </c>
      <c r="D326" s="95">
        <v>0.27936560383281017</v>
      </c>
      <c r="E326" s="95">
        <v>0.27473319873089125</v>
      </c>
      <c r="F326" s="97"/>
      <c r="H326" s="97"/>
    </row>
    <row r="327" spans="1:8" s="47" customFormat="1" x14ac:dyDescent="0.2">
      <c r="B327" s="172" t="s">
        <v>606</v>
      </c>
      <c r="C327" s="95">
        <v>0.15191387559808611</v>
      </c>
      <c r="D327" s="95">
        <v>0.16966793325623658</v>
      </c>
      <c r="E327" s="95">
        <v>0.17522353619844247</v>
      </c>
      <c r="F327" s="97"/>
      <c r="H327" s="97"/>
    </row>
    <row r="328" spans="1:8" s="47" customFormat="1" x14ac:dyDescent="0.2">
      <c r="B328" s="172" t="s">
        <v>607</v>
      </c>
      <c r="C328" s="95">
        <v>7.9246411483253593E-2</v>
      </c>
      <c r="D328" s="95">
        <v>8.9377168346274571E-2</v>
      </c>
      <c r="E328" s="95">
        <v>0.10282665128353043</v>
      </c>
      <c r="F328" s="97"/>
      <c r="H328" s="97"/>
    </row>
    <row r="329" spans="1:8" s="47" customFormat="1" x14ac:dyDescent="0.2">
      <c r="B329" s="172" t="s">
        <v>608</v>
      </c>
      <c r="C329" s="95">
        <v>9.9581339712918659E-2</v>
      </c>
      <c r="D329" s="95">
        <v>0.11481909796794977</v>
      </c>
      <c r="E329" s="95">
        <v>0.12575713873665995</v>
      </c>
      <c r="F329" s="97"/>
      <c r="H329" s="97"/>
    </row>
    <row r="330" spans="1:8" s="47" customFormat="1" x14ac:dyDescent="0.2">
      <c r="B330" s="51"/>
    </row>
    <row r="331" spans="1:8" s="102" customFormat="1" ht="51" x14ac:dyDescent="0.2">
      <c r="A331" s="271"/>
      <c r="B331" s="137" t="s">
        <v>954</v>
      </c>
      <c r="C331" s="204" t="s">
        <v>11</v>
      </c>
      <c r="D331" s="205" t="s">
        <v>12</v>
      </c>
      <c r="E331" s="205" t="s">
        <v>13</v>
      </c>
    </row>
    <row r="332" spans="1:8" s="271" customFormat="1" x14ac:dyDescent="0.2">
      <c r="A332" s="102"/>
      <c r="B332" s="147" t="s">
        <v>150</v>
      </c>
      <c r="C332" s="302">
        <v>0.13450641216820758</v>
      </c>
      <c r="D332" s="302">
        <v>0.14057507987220447</v>
      </c>
      <c r="E332" s="302">
        <v>0.12979521199884628</v>
      </c>
    </row>
    <row r="333" spans="1:8" s="102" customFormat="1" x14ac:dyDescent="0.2">
      <c r="B333" s="147" t="s">
        <v>149</v>
      </c>
      <c r="C333" s="302">
        <v>0.28004771846107962</v>
      </c>
      <c r="D333" s="302">
        <v>0.24620607028753994</v>
      </c>
      <c r="E333" s="302">
        <v>0.24877415633112201</v>
      </c>
    </row>
    <row r="334" spans="1:8" s="102" customFormat="1" x14ac:dyDescent="0.2">
      <c r="B334" s="147" t="s">
        <v>18</v>
      </c>
      <c r="C334" s="302">
        <v>0.24813599761407695</v>
      </c>
      <c r="D334" s="302">
        <v>0.22963258785942492</v>
      </c>
      <c r="E334" s="302">
        <v>0.21199884626478224</v>
      </c>
    </row>
    <row r="335" spans="1:8" s="102" customFormat="1" x14ac:dyDescent="0.2">
      <c r="B335" s="147" t="s">
        <v>147</v>
      </c>
      <c r="C335" s="302">
        <v>0.24366239188786162</v>
      </c>
      <c r="D335" s="302">
        <v>0.28075079872204473</v>
      </c>
      <c r="E335" s="302">
        <v>0.29477934813960194</v>
      </c>
    </row>
    <row r="336" spans="1:8" s="102" customFormat="1" x14ac:dyDescent="0.2">
      <c r="B336" s="147" t="s">
        <v>609</v>
      </c>
      <c r="C336" s="302">
        <v>9.3647479868774239E-2</v>
      </c>
      <c r="D336" s="302">
        <v>0.10283546325878594</v>
      </c>
      <c r="E336" s="302">
        <v>0.11465243726564753</v>
      </c>
    </row>
    <row r="337" spans="2:8" s="102" customFormat="1" x14ac:dyDescent="0.2">
      <c r="B337" s="103"/>
      <c r="C337" s="103"/>
      <c r="D337" s="103"/>
      <c r="E337" s="103"/>
    </row>
    <row r="338" spans="2:8" s="47" customFormat="1" ht="25.5" x14ac:dyDescent="0.2">
      <c r="B338" s="137" t="s">
        <v>953</v>
      </c>
      <c r="C338" s="204" t="s">
        <v>11</v>
      </c>
      <c r="D338" s="205" t="s">
        <v>12</v>
      </c>
      <c r="E338" s="205" t="s">
        <v>13</v>
      </c>
    </row>
    <row r="339" spans="2:8" s="47" customFormat="1" x14ac:dyDescent="0.2">
      <c r="B339" s="147" t="s">
        <v>460</v>
      </c>
      <c r="C339" s="95">
        <v>0.1266806095010457</v>
      </c>
      <c r="D339" s="95">
        <v>0.10861195542046606</v>
      </c>
      <c r="E339" s="95">
        <v>8.5441998028261579E-2</v>
      </c>
    </row>
    <row r="340" spans="2:8" s="47" customFormat="1" x14ac:dyDescent="0.2">
      <c r="B340" s="147" t="s">
        <v>461</v>
      </c>
      <c r="C340" s="95">
        <v>0.33193904989542872</v>
      </c>
      <c r="D340" s="95">
        <v>0.28024316109422492</v>
      </c>
      <c r="E340" s="95">
        <v>0.2701281629970424</v>
      </c>
    </row>
    <row r="341" spans="2:8" s="47" customFormat="1" x14ac:dyDescent="0.2">
      <c r="B341" s="147" t="s">
        <v>117</v>
      </c>
      <c r="C341" s="95">
        <v>0.36629817747236332</v>
      </c>
      <c r="D341" s="95">
        <v>0.41519756838905775</v>
      </c>
      <c r="E341" s="95">
        <v>0.41521524811041738</v>
      </c>
    </row>
    <row r="342" spans="2:8" s="47" customFormat="1" x14ac:dyDescent="0.2">
      <c r="B342" s="147" t="s">
        <v>462</v>
      </c>
      <c r="C342" s="95">
        <v>0.15327158649536898</v>
      </c>
      <c r="D342" s="95">
        <v>0.16474164133738603</v>
      </c>
      <c r="E342" s="95">
        <v>0.19405192244495564</v>
      </c>
    </row>
    <row r="343" spans="2:8" s="47" customFormat="1" x14ac:dyDescent="0.2">
      <c r="B343" s="147" t="s">
        <v>463</v>
      </c>
      <c r="C343" s="95">
        <v>2.1810576635793246E-2</v>
      </c>
      <c r="D343" s="95">
        <v>3.1205673758865248E-2</v>
      </c>
      <c r="E343" s="95">
        <v>3.5162668419323036E-2</v>
      </c>
    </row>
    <row r="344" spans="2:8" s="47" customFormat="1" x14ac:dyDescent="0.2">
      <c r="B344" s="51"/>
    </row>
    <row r="345" spans="2:8" ht="25.5" x14ac:dyDescent="0.2">
      <c r="B345" s="303" t="s">
        <v>955</v>
      </c>
      <c r="C345" s="290" t="s">
        <v>381</v>
      </c>
      <c r="D345" s="290" t="s">
        <v>371</v>
      </c>
      <c r="E345" s="290" t="s">
        <v>372</v>
      </c>
      <c r="F345" s="290" t="s">
        <v>373</v>
      </c>
      <c r="G345" s="290" t="s">
        <v>374</v>
      </c>
      <c r="H345" s="290" t="s">
        <v>375</v>
      </c>
    </row>
    <row r="346" spans="2:8" x14ac:dyDescent="0.2">
      <c r="B346" s="147" t="s">
        <v>460</v>
      </c>
      <c r="C346" s="95">
        <v>0.15</v>
      </c>
      <c r="D346" s="95">
        <v>8.943089430894309E-2</v>
      </c>
      <c r="E346" s="95">
        <v>8.1877729257641918E-2</v>
      </c>
      <c r="F346" s="95">
        <v>9.8178137651821859E-2</v>
      </c>
      <c r="G346" s="95">
        <v>0.19780219780219779</v>
      </c>
      <c r="H346" s="95">
        <v>0.24102564102564103</v>
      </c>
    </row>
    <row r="347" spans="2:8" x14ac:dyDescent="0.2">
      <c r="B347" s="147" t="s">
        <v>461</v>
      </c>
      <c r="C347" s="95">
        <v>0.32500000000000001</v>
      </c>
      <c r="D347" s="95">
        <v>0.33333333333333331</v>
      </c>
      <c r="E347" s="95">
        <v>0.30895196506550221</v>
      </c>
      <c r="F347" s="95">
        <v>0.3248987854251012</v>
      </c>
      <c r="G347" s="95">
        <v>0.36630036630036628</v>
      </c>
      <c r="H347" s="95">
        <v>0.31282051282051282</v>
      </c>
    </row>
    <row r="348" spans="2:8" x14ac:dyDescent="0.2">
      <c r="B348" s="147" t="s">
        <v>117</v>
      </c>
      <c r="C348" s="95">
        <v>0.27500000000000002</v>
      </c>
      <c r="D348" s="95">
        <v>0.30352303523035229</v>
      </c>
      <c r="E348" s="95">
        <v>0.37991266375545851</v>
      </c>
      <c r="F348" s="95">
        <v>0.39979757085020245</v>
      </c>
      <c r="G348" s="95">
        <v>0.34432234432234432</v>
      </c>
      <c r="H348" s="95">
        <v>0.37948717948717947</v>
      </c>
    </row>
    <row r="349" spans="2:8" x14ac:dyDescent="0.2">
      <c r="B349" s="147" t="s">
        <v>462</v>
      </c>
      <c r="C349" s="95">
        <v>0.2</v>
      </c>
      <c r="D349" s="95">
        <v>0.21951219512195122</v>
      </c>
      <c r="E349" s="95">
        <v>0.20742358078602621</v>
      </c>
      <c r="F349" s="95">
        <v>0.15384615384615385</v>
      </c>
      <c r="G349" s="95">
        <v>8.5470085470085472E-2</v>
      </c>
      <c r="H349" s="95">
        <v>5.6410256410256411E-2</v>
      </c>
    </row>
    <row r="350" spans="2:8" x14ac:dyDescent="0.2">
      <c r="B350" s="147" t="s">
        <v>463</v>
      </c>
      <c r="C350" s="95">
        <v>0.05</v>
      </c>
      <c r="D350" s="95">
        <v>5.4200542005420058E-2</v>
      </c>
      <c r="E350" s="95">
        <v>2.1834061135371178E-2</v>
      </c>
      <c r="F350" s="95">
        <v>2.3279352226720649E-2</v>
      </c>
      <c r="G350" s="95">
        <v>6.105006105006105E-3</v>
      </c>
      <c r="H350" s="95">
        <v>1.0256410256410256E-2</v>
      </c>
    </row>
  </sheetData>
  <sortState xmlns:xlrd2="http://schemas.microsoft.com/office/spreadsheetml/2017/richdata2" ref="B135:G145">
    <sortCondition descending="1" ref="C208:C212"/>
  </sortState>
  <mergeCells count="75">
    <mergeCell ref="B319:H319"/>
    <mergeCell ref="B32:H32"/>
    <mergeCell ref="B65:H65"/>
    <mergeCell ref="B80:H80"/>
    <mergeCell ref="B102:H102"/>
    <mergeCell ref="B110:H110"/>
    <mergeCell ref="B133:H133"/>
    <mergeCell ref="B147:H147"/>
    <mergeCell ref="B166:H166"/>
    <mergeCell ref="B218:H218"/>
    <mergeCell ref="C233:G233"/>
    <mergeCell ref="B268:H268"/>
    <mergeCell ref="B145:D145"/>
    <mergeCell ref="B143:D143"/>
    <mergeCell ref="C263:C264"/>
    <mergeCell ref="B5:F5"/>
    <mergeCell ref="B4:H4"/>
    <mergeCell ref="B6:H6"/>
    <mergeCell ref="B79:H79"/>
    <mergeCell ref="C255:C256"/>
    <mergeCell ref="D255:D256"/>
    <mergeCell ref="E255:E256"/>
    <mergeCell ref="F255:F256"/>
    <mergeCell ref="B139:D139"/>
    <mergeCell ref="B138:D138"/>
    <mergeCell ref="B134:D134"/>
    <mergeCell ref="B137:D137"/>
    <mergeCell ref="B136:D136"/>
    <mergeCell ref="B135:D135"/>
    <mergeCell ref="B150:D150"/>
    <mergeCell ref="B142:D142"/>
    <mergeCell ref="E263:E264"/>
    <mergeCell ref="F263:F264"/>
    <mergeCell ref="B141:D141"/>
    <mergeCell ref="B140:D140"/>
    <mergeCell ref="B144:D144"/>
    <mergeCell ref="B156:D156"/>
    <mergeCell ref="B157:D157"/>
    <mergeCell ref="B158:D158"/>
    <mergeCell ref="B148:D148"/>
    <mergeCell ref="B151:D151"/>
    <mergeCell ref="B152:D152"/>
    <mergeCell ref="B153:D153"/>
    <mergeCell ref="B154:D154"/>
    <mergeCell ref="B155:D155"/>
    <mergeCell ref="B149:D149"/>
    <mergeCell ref="B119:D119"/>
    <mergeCell ref="B126:D126"/>
    <mergeCell ref="B120:D120"/>
    <mergeCell ref="B121:D121"/>
    <mergeCell ref="B122:D122"/>
    <mergeCell ref="B123:D123"/>
    <mergeCell ref="B124:D124"/>
    <mergeCell ref="D263:D264"/>
    <mergeCell ref="B127:D127"/>
    <mergeCell ref="B128:D128"/>
    <mergeCell ref="B129:D129"/>
    <mergeCell ref="B130:D130"/>
    <mergeCell ref="B131:D131"/>
    <mergeCell ref="B51:F51"/>
    <mergeCell ref="B289:B290"/>
    <mergeCell ref="C289:E289"/>
    <mergeCell ref="F289:H289"/>
    <mergeCell ref="B163:F163"/>
    <mergeCell ref="B164:G164"/>
    <mergeCell ref="B169:C169"/>
    <mergeCell ref="B216:F216"/>
    <mergeCell ref="B179:C179"/>
    <mergeCell ref="B180:C180"/>
    <mergeCell ref="B181:C181"/>
    <mergeCell ref="B182:C182"/>
    <mergeCell ref="B183:C183"/>
    <mergeCell ref="B184:C184"/>
    <mergeCell ref="B185:C185"/>
    <mergeCell ref="B186:C186"/>
  </mergeCells>
  <conditionalFormatting sqref="B168:B176 D170:D176 B177:D177 C178:D178 D179:D186 B187:D187 B344:E344">
    <cfRule type="containsText" dxfId="0" priority="73" operator="containsText" text="2023">
      <formula>NOT(ISERROR(SEARCH("2023",B168)))</formula>
    </cfRule>
  </conditionalFormatting>
  <conditionalFormatting sqref="C39">
    <cfRule type="colorScale" priority="392">
      <colorScale>
        <cfvo type="min"/>
        <cfvo type="max"/>
        <color rgb="FFFCFCFF"/>
        <color rgb="FF63BE7B"/>
      </colorScale>
    </cfRule>
  </conditionalFormatting>
  <conditionalFormatting sqref="C170:C176">
    <cfRule type="dataBar" priority="29">
      <dataBar>
        <cfvo type="min"/>
        <cfvo type="max"/>
        <color rgb="FF638EC6"/>
      </dataBar>
      <extLst>
        <ext xmlns:x14="http://schemas.microsoft.com/office/spreadsheetml/2009/9/main" uri="{B025F937-C7B1-47D3-B67F-A62EFF666E3E}">
          <x14:id>{7F533195-2A0D-4414-8D16-685AC9266F52}</x14:id>
        </ext>
      </extLst>
    </cfRule>
  </conditionalFormatting>
  <conditionalFormatting sqref="C189:C193">
    <cfRule type="dataBar" priority="28">
      <dataBar>
        <cfvo type="min"/>
        <cfvo type="max"/>
        <color rgb="FF638EC6"/>
      </dataBar>
      <extLst>
        <ext xmlns:x14="http://schemas.microsoft.com/office/spreadsheetml/2009/9/main" uri="{B025F937-C7B1-47D3-B67F-A62EFF666E3E}">
          <x14:id>{FEB6393A-D6B1-483A-894E-83FD7772EE41}</x14:id>
        </ext>
      </extLst>
    </cfRule>
  </conditionalFormatting>
  <conditionalFormatting sqref="C196:C201">
    <cfRule type="dataBar" priority="27">
      <dataBar>
        <cfvo type="min"/>
        <cfvo type="max"/>
        <color rgb="FF638EC6"/>
      </dataBar>
      <extLst>
        <ext xmlns:x14="http://schemas.microsoft.com/office/spreadsheetml/2009/9/main" uri="{B025F937-C7B1-47D3-B67F-A62EFF666E3E}">
          <x14:id>{740BD789-E31C-49DD-AA48-3A2562AE385B}</x14:id>
        </ext>
      </extLst>
    </cfRule>
  </conditionalFormatting>
  <conditionalFormatting sqref="C204:C207">
    <cfRule type="dataBar" priority="26">
      <dataBar>
        <cfvo type="min"/>
        <cfvo type="max"/>
        <color rgb="FF638EC6"/>
      </dataBar>
      <extLst>
        <ext xmlns:x14="http://schemas.microsoft.com/office/spreadsheetml/2009/9/main" uri="{B025F937-C7B1-47D3-B67F-A62EFF666E3E}">
          <x14:id>{767DED3A-A85C-4096-BB20-428619FF3B77}</x14:id>
        </ext>
      </extLst>
    </cfRule>
  </conditionalFormatting>
  <conditionalFormatting sqref="C210:C214">
    <cfRule type="dataBar" priority="25">
      <dataBar>
        <cfvo type="min"/>
        <cfvo type="max"/>
        <color rgb="FF638EC6"/>
      </dataBar>
      <extLst>
        <ext xmlns:x14="http://schemas.microsoft.com/office/spreadsheetml/2009/9/main" uri="{B025F937-C7B1-47D3-B67F-A62EFF666E3E}">
          <x14:id>{361C539A-E239-45EC-AEEC-0A37E5511DD5}</x14:id>
        </ext>
      </extLst>
    </cfRule>
  </conditionalFormatting>
  <conditionalFormatting sqref="C8:E12">
    <cfRule type="dataBar" priority="44">
      <dataBar>
        <cfvo type="min"/>
        <cfvo type="max"/>
        <color rgb="FF63C384"/>
      </dataBar>
      <extLst>
        <ext xmlns:x14="http://schemas.microsoft.com/office/spreadsheetml/2009/9/main" uri="{B025F937-C7B1-47D3-B67F-A62EFF666E3E}">
          <x14:id>{BE20997D-B3CA-4F74-9884-5B6C16E57643}</x14:id>
        </ext>
      </extLst>
    </cfRule>
  </conditionalFormatting>
  <conditionalFormatting sqref="C23:E25">
    <cfRule type="dataBar" priority="42">
      <dataBar>
        <cfvo type="min"/>
        <cfvo type="max"/>
        <color rgb="FF63C384"/>
      </dataBar>
      <extLst>
        <ext xmlns:x14="http://schemas.microsoft.com/office/spreadsheetml/2009/9/main" uri="{B025F937-C7B1-47D3-B67F-A62EFF666E3E}">
          <x14:id>{8D57193D-ADD5-4978-BE23-50BFC68DC823}</x14:id>
        </ext>
      </extLst>
    </cfRule>
  </conditionalFormatting>
  <conditionalFormatting sqref="C34:E38">
    <cfRule type="dataBar" priority="41">
      <dataBar>
        <cfvo type="min"/>
        <cfvo type="max"/>
        <color rgb="FF63C384"/>
      </dataBar>
      <extLst>
        <ext xmlns:x14="http://schemas.microsoft.com/office/spreadsheetml/2009/9/main" uri="{B025F937-C7B1-47D3-B67F-A62EFF666E3E}">
          <x14:id>{2C08912A-79D0-4379-849D-D5B19D6013A4}</x14:id>
        </ext>
      </extLst>
    </cfRule>
  </conditionalFormatting>
  <conditionalFormatting sqref="C82:E87">
    <cfRule type="dataBar" priority="36">
      <dataBar>
        <cfvo type="min"/>
        <cfvo type="max"/>
        <color rgb="FF63C384"/>
      </dataBar>
      <extLst>
        <ext xmlns:x14="http://schemas.microsoft.com/office/spreadsheetml/2009/9/main" uri="{B025F937-C7B1-47D3-B67F-A62EFF666E3E}">
          <x14:id>{D890659F-54A1-4DF4-AF25-9B8480C9B407}</x14:id>
        </ext>
      </extLst>
    </cfRule>
  </conditionalFormatting>
  <conditionalFormatting sqref="C104:E108">
    <cfRule type="dataBar" priority="34">
      <dataBar>
        <cfvo type="min"/>
        <cfvo type="max"/>
        <color rgb="FF63C384"/>
      </dataBar>
      <extLst>
        <ext xmlns:x14="http://schemas.microsoft.com/office/spreadsheetml/2009/9/main" uri="{B025F937-C7B1-47D3-B67F-A62EFF666E3E}">
          <x14:id>{2F6B45BB-DB9C-4F4F-A738-A181F5FC9848}</x14:id>
        </ext>
      </extLst>
    </cfRule>
  </conditionalFormatting>
  <conditionalFormatting sqref="C112:E117">
    <cfRule type="dataBar" priority="2">
      <dataBar>
        <cfvo type="min"/>
        <cfvo type="max"/>
        <color rgb="FF63C384"/>
      </dataBar>
      <extLst>
        <ext xmlns:x14="http://schemas.microsoft.com/office/spreadsheetml/2009/9/main" uri="{B025F937-C7B1-47D3-B67F-A62EFF666E3E}">
          <x14:id>{1D0F7720-D1B3-4B6C-983E-CDB6BA71C48D}</x14:id>
        </ext>
      </extLst>
    </cfRule>
  </conditionalFormatting>
  <conditionalFormatting sqref="C291:E296">
    <cfRule type="dataBar" priority="15">
      <dataBar>
        <cfvo type="min"/>
        <cfvo type="max"/>
        <color rgb="FF638EC6"/>
      </dataBar>
      <extLst>
        <ext xmlns:x14="http://schemas.microsoft.com/office/spreadsheetml/2009/9/main" uri="{B025F937-C7B1-47D3-B67F-A62EFF666E3E}">
          <x14:id>{A96E5C72-2116-4384-8468-1995A048F187}</x14:id>
        </ext>
      </extLst>
    </cfRule>
  </conditionalFormatting>
  <conditionalFormatting sqref="C322:E329">
    <cfRule type="dataBar" priority="6">
      <dataBar>
        <cfvo type="min"/>
        <cfvo type="max"/>
        <color rgb="FF638EC6"/>
      </dataBar>
      <extLst>
        <ext xmlns:x14="http://schemas.microsoft.com/office/spreadsheetml/2009/9/main" uri="{B025F937-C7B1-47D3-B67F-A62EFF666E3E}">
          <x14:id>{98960917-83BA-4BE1-8FE3-EECE81B54385}</x14:id>
        </ext>
      </extLst>
    </cfRule>
  </conditionalFormatting>
  <conditionalFormatting sqref="C332:E336">
    <cfRule type="dataBar" priority="3">
      <dataBar>
        <cfvo type="min"/>
        <cfvo type="max"/>
        <color rgb="FF638EC6"/>
      </dataBar>
      <extLst>
        <ext xmlns:x14="http://schemas.microsoft.com/office/spreadsheetml/2009/9/main" uri="{B025F937-C7B1-47D3-B67F-A62EFF666E3E}">
          <x14:id>{13879FEC-BDC3-43DC-9209-B1707B4BD3F9}</x14:id>
        </ext>
      </extLst>
    </cfRule>
  </conditionalFormatting>
  <conditionalFormatting sqref="C339:E343">
    <cfRule type="dataBar" priority="4">
      <dataBar>
        <cfvo type="min"/>
        <cfvo type="max"/>
        <color rgb="FF638EC6"/>
      </dataBar>
      <extLst>
        <ext xmlns:x14="http://schemas.microsoft.com/office/spreadsheetml/2009/9/main" uri="{B025F937-C7B1-47D3-B67F-A62EFF666E3E}">
          <x14:id>{C1425DC0-8A2B-4042-9E35-C513ADB19534}</x14:id>
        </ext>
      </extLst>
    </cfRule>
  </conditionalFormatting>
  <conditionalFormatting sqref="C228:F232 C239:F239">
    <cfRule type="dataBar" priority="416">
      <dataBar>
        <cfvo type="min"/>
        <cfvo type="max"/>
        <color rgb="FF638EC6"/>
      </dataBar>
      <extLst>
        <ext xmlns:x14="http://schemas.microsoft.com/office/spreadsheetml/2009/9/main" uri="{B025F937-C7B1-47D3-B67F-A62EFF666E3E}">
          <x14:id>{561ED735-4E6B-4004-9862-A009BDD8EE38}</x14:id>
        </ext>
      </extLst>
    </cfRule>
  </conditionalFormatting>
  <conditionalFormatting sqref="C242:F245">
    <cfRule type="dataBar" priority="21">
      <dataBar>
        <cfvo type="min"/>
        <cfvo type="max"/>
        <color rgb="FF638EC6"/>
      </dataBar>
      <extLst>
        <ext xmlns:x14="http://schemas.microsoft.com/office/spreadsheetml/2009/9/main" uri="{B025F937-C7B1-47D3-B67F-A62EFF666E3E}">
          <x14:id>{99BDEEB8-4D70-4713-9785-2095A4AA1F68}</x14:id>
        </ext>
      </extLst>
    </cfRule>
  </conditionalFormatting>
  <conditionalFormatting sqref="C249:F253">
    <cfRule type="dataBar" priority="9">
      <dataBar>
        <cfvo type="min"/>
        <cfvo type="max"/>
        <color rgb="FF638EC6"/>
      </dataBar>
      <extLst>
        <ext xmlns:x14="http://schemas.microsoft.com/office/spreadsheetml/2009/9/main" uri="{B025F937-C7B1-47D3-B67F-A62EFF666E3E}">
          <x14:id>{327A506D-0425-4C0E-9461-A45841D84649}</x14:id>
        </ext>
      </extLst>
    </cfRule>
  </conditionalFormatting>
  <conditionalFormatting sqref="C257:F261">
    <cfRule type="dataBar" priority="8">
      <dataBar>
        <cfvo type="min"/>
        <cfvo type="max"/>
        <color rgb="FF638EC6"/>
      </dataBar>
      <extLst>
        <ext xmlns:x14="http://schemas.microsoft.com/office/spreadsheetml/2009/9/main" uri="{B025F937-C7B1-47D3-B67F-A62EFF666E3E}">
          <x14:id>{F0801490-99C9-4B08-90C9-30B37D693B82}</x14:id>
        </ext>
      </extLst>
    </cfRule>
  </conditionalFormatting>
  <conditionalFormatting sqref="C265:F266">
    <cfRule type="dataBar" priority="7">
      <dataBar>
        <cfvo type="min"/>
        <cfvo type="max"/>
        <color rgb="FF638EC6"/>
      </dataBar>
      <extLst>
        <ext xmlns:x14="http://schemas.microsoft.com/office/spreadsheetml/2009/9/main" uri="{B025F937-C7B1-47D3-B67F-A62EFF666E3E}">
          <x14:id>{9F3E814E-2595-4ECC-A29A-F3779371E56A}</x14:id>
        </ext>
      </extLst>
    </cfRule>
  </conditionalFormatting>
  <conditionalFormatting sqref="C271:F277">
    <cfRule type="dataBar" priority="20">
      <dataBar>
        <cfvo type="min"/>
        <cfvo type="max"/>
        <color rgb="FF638EC6"/>
      </dataBar>
      <extLst>
        <ext xmlns:x14="http://schemas.microsoft.com/office/spreadsheetml/2009/9/main" uri="{B025F937-C7B1-47D3-B67F-A62EFF666E3E}">
          <x14:id>{325033D8-AB99-4A4F-9A6C-47B8FA69A748}</x14:id>
        </ext>
      </extLst>
    </cfRule>
  </conditionalFormatting>
  <conditionalFormatting sqref="C15:G20">
    <cfRule type="colorScale" priority="43">
      <colorScale>
        <cfvo type="min"/>
        <cfvo type="max"/>
        <color rgb="FFFCFCFF"/>
        <color rgb="FF63BE7B"/>
      </colorScale>
    </cfRule>
  </conditionalFormatting>
  <conditionalFormatting sqref="C28:G30">
    <cfRule type="colorScale" priority="117">
      <colorScale>
        <cfvo type="min"/>
        <cfvo type="max"/>
        <color rgb="FFFCFCFF"/>
        <color rgb="FF63BE7B"/>
      </colorScale>
    </cfRule>
  </conditionalFormatting>
  <conditionalFormatting sqref="C41:G45">
    <cfRule type="colorScale" priority="417">
      <colorScale>
        <cfvo type="min"/>
        <cfvo type="max"/>
        <color rgb="FFFCFCFF"/>
        <color rgb="FF63BE7B"/>
      </colorScale>
    </cfRule>
  </conditionalFormatting>
  <conditionalFormatting sqref="C48:G49">
    <cfRule type="colorScale" priority="40">
      <colorScale>
        <cfvo type="min"/>
        <cfvo type="max"/>
        <color rgb="FFFCFCFF"/>
        <color rgb="FF63BE7B"/>
      </colorScale>
    </cfRule>
  </conditionalFormatting>
  <conditionalFormatting sqref="C90:G95">
    <cfRule type="colorScale" priority="37">
      <colorScale>
        <cfvo type="min"/>
        <cfvo type="max"/>
        <color rgb="FFFCFCFF"/>
        <color rgb="FF63BE7B"/>
      </colorScale>
    </cfRule>
  </conditionalFormatting>
  <conditionalFormatting sqref="C98:G101">
    <cfRule type="colorScale" priority="35">
      <colorScale>
        <cfvo type="min"/>
        <cfvo type="max"/>
        <color rgb="FFFCFCFF"/>
        <color rgb="FF63BE7B"/>
      </colorScale>
    </cfRule>
  </conditionalFormatting>
  <conditionalFormatting sqref="C235:G238">
    <cfRule type="colorScale" priority="17">
      <colorScale>
        <cfvo type="min"/>
        <cfvo type="max"/>
        <color theme="0"/>
        <color theme="4" tint="0.59999389629810485"/>
      </colorScale>
    </cfRule>
  </conditionalFormatting>
  <conditionalFormatting sqref="C53:H63">
    <cfRule type="colorScale" priority="39">
      <colorScale>
        <cfvo type="min"/>
        <cfvo type="max"/>
        <color rgb="FFFCFCFF"/>
        <color rgb="FF63BE7B"/>
      </colorScale>
    </cfRule>
  </conditionalFormatting>
  <conditionalFormatting sqref="C67:H77">
    <cfRule type="colorScale" priority="38">
      <colorScale>
        <cfvo type="min"/>
        <cfvo type="max"/>
        <color rgb="FFFCFCFF"/>
        <color rgb="FF63BE7B"/>
      </colorScale>
    </cfRule>
  </conditionalFormatting>
  <conditionalFormatting sqref="C78:H78">
    <cfRule type="colorScale" priority="405">
      <colorScale>
        <cfvo type="min"/>
        <cfvo type="max"/>
        <color rgb="FFFFEF9C"/>
        <color rgb="FF63BE7B"/>
      </colorScale>
    </cfRule>
  </conditionalFormatting>
  <conditionalFormatting sqref="C220:H224">
    <cfRule type="dataBar" priority="24">
      <dataBar>
        <cfvo type="min"/>
        <cfvo type="max"/>
        <color rgb="FF638EC6"/>
      </dataBar>
      <extLst>
        <ext xmlns:x14="http://schemas.microsoft.com/office/spreadsheetml/2009/9/main" uri="{B025F937-C7B1-47D3-B67F-A62EFF666E3E}">
          <x14:id>{C575FD2D-FFC9-499C-B717-708AC6F91255}</x14:id>
        </ext>
      </extLst>
    </cfRule>
  </conditionalFormatting>
  <conditionalFormatting sqref="C280:H286">
    <cfRule type="colorScale" priority="19">
      <colorScale>
        <cfvo type="min"/>
        <cfvo type="max"/>
        <color theme="0"/>
        <color theme="4" tint="0.59999389629810485"/>
      </colorScale>
    </cfRule>
  </conditionalFormatting>
  <conditionalFormatting sqref="C299:H304">
    <cfRule type="colorScale" priority="13">
      <colorScale>
        <cfvo type="min"/>
        <cfvo type="max"/>
        <color theme="0"/>
        <color theme="4" tint="0.59999389629810485"/>
      </colorScale>
    </cfRule>
  </conditionalFormatting>
  <conditionalFormatting sqref="C306:H311">
    <cfRule type="colorScale" priority="12">
      <colorScale>
        <cfvo type="min"/>
        <cfvo type="max"/>
        <color theme="0"/>
        <color theme="4" tint="0.59999389629810485"/>
      </colorScale>
    </cfRule>
  </conditionalFormatting>
  <conditionalFormatting sqref="C313:H314">
    <cfRule type="colorScale" priority="11">
      <colorScale>
        <cfvo type="min"/>
        <cfvo type="max"/>
        <color theme="0"/>
        <color theme="4" tint="0.59999389629810485"/>
      </colorScale>
    </cfRule>
  </conditionalFormatting>
  <conditionalFormatting sqref="C316:H317">
    <cfRule type="colorScale" priority="10">
      <colorScale>
        <cfvo type="min"/>
        <cfvo type="max"/>
        <color theme="0"/>
        <color theme="4" tint="0.59999389629810485"/>
      </colorScale>
    </cfRule>
  </conditionalFormatting>
  <conditionalFormatting sqref="C346:H350">
    <cfRule type="colorScale" priority="5">
      <colorScale>
        <cfvo type="min"/>
        <cfvo type="max"/>
        <color theme="0"/>
        <color theme="4" tint="0.59999389629810485"/>
      </colorScale>
    </cfRule>
  </conditionalFormatting>
  <conditionalFormatting sqref="D39">
    <cfRule type="colorScale" priority="394">
      <colorScale>
        <cfvo type="min"/>
        <cfvo type="max"/>
        <color rgb="FFFCFCFF"/>
        <color rgb="FF63BE7B"/>
      </colorScale>
    </cfRule>
  </conditionalFormatting>
  <conditionalFormatting sqref="E39">
    <cfRule type="colorScale" priority="396">
      <colorScale>
        <cfvo type="min"/>
        <cfvo type="max"/>
        <color rgb="FFFCFCFF"/>
        <color rgb="FF63BE7B"/>
      </colorScale>
    </cfRule>
  </conditionalFormatting>
  <conditionalFormatting sqref="E120:G124">
    <cfRule type="dataBar" priority="1">
      <dataBar>
        <cfvo type="min"/>
        <cfvo type="max"/>
        <color rgb="FF63C384"/>
      </dataBar>
      <extLst>
        <ext xmlns:x14="http://schemas.microsoft.com/office/spreadsheetml/2009/9/main" uri="{B025F937-C7B1-47D3-B67F-A62EFF666E3E}">
          <x14:id>{A294AF67-8D74-4311-AF4B-88794AF626C9}</x14:id>
        </ext>
      </extLst>
    </cfRule>
  </conditionalFormatting>
  <conditionalFormatting sqref="E127:G131">
    <cfRule type="dataBar" priority="31">
      <dataBar>
        <cfvo type="min"/>
        <cfvo type="max"/>
        <color rgb="FF63C384"/>
      </dataBar>
      <extLst>
        <ext xmlns:x14="http://schemas.microsoft.com/office/spreadsheetml/2009/9/main" uri="{B025F937-C7B1-47D3-B67F-A62EFF666E3E}">
          <x14:id>{8A552F36-6096-4A35-9271-456053FFA819}</x14:id>
        </ext>
      </extLst>
    </cfRule>
  </conditionalFormatting>
  <conditionalFormatting sqref="E135:G145">
    <cfRule type="dataBar" priority="33">
      <dataBar>
        <cfvo type="min"/>
        <cfvo type="max"/>
        <color rgb="FF63C384"/>
      </dataBar>
      <extLst>
        <ext xmlns:x14="http://schemas.microsoft.com/office/spreadsheetml/2009/9/main" uri="{B025F937-C7B1-47D3-B67F-A62EFF666E3E}">
          <x14:id>{E5194AB3-D360-4023-9703-83A6986D4A58}</x14:id>
        </ext>
      </extLst>
    </cfRule>
  </conditionalFormatting>
  <conditionalFormatting sqref="E149:G158">
    <cfRule type="dataBar" priority="32">
      <dataBar>
        <cfvo type="min"/>
        <cfvo type="max"/>
        <color rgb="FF63C384"/>
      </dataBar>
      <extLst>
        <ext xmlns:x14="http://schemas.microsoft.com/office/spreadsheetml/2009/9/main" uri="{B025F937-C7B1-47D3-B67F-A62EFF666E3E}">
          <x14:id>{367373CA-ED6A-40FF-8096-F1066B1D9E84}</x14:id>
        </ext>
      </extLst>
    </cfRule>
  </conditionalFormatting>
  <conditionalFormatting sqref="F291:H296">
    <cfRule type="dataBar" priority="14">
      <dataBar>
        <cfvo type="min"/>
        <cfvo type="max"/>
        <color rgb="FF638EC6"/>
      </dataBar>
      <extLst>
        <ext xmlns:x14="http://schemas.microsoft.com/office/spreadsheetml/2009/9/main" uri="{B025F937-C7B1-47D3-B67F-A62EFF666E3E}">
          <x14:id>{87DE1CF2-6EFF-4F9B-AC20-DAF4AB4F30B6}</x14:id>
        </ext>
      </extLst>
    </cfRule>
  </conditionalFormatting>
  <conditionalFormatting sqref="I246:J246 I269:J269">
    <cfRule type="colorScale" priority="418">
      <colorScale>
        <cfvo type="min"/>
        <cfvo type="max"/>
        <color rgb="FFFFEF9C"/>
        <color rgb="FF63BE7B"/>
      </colorScale>
    </cfRule>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&amp;L&amp;8&amp;K00-047Palgainfo Agentuuri ja tööportaali CVKeskus.ee küsitlused&amp;R&amp;8&amp;K00-047&amp;P</oddFooter>
  </headerFooter>
  <rowBreaks count="6" manualBreakCount="6">
    <brk id="50" max="7" man="1"/>
    <brk id="78" max="7" man="1"/>
    <brk id="109" max="7" man="1"/>
    <brk id="159" max="7" man="1"/>
    <brk id="267" max="7" man="1"/>
    <brk id="318" max="7"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7F533195-2A0D-4414-8D16-685AC9266F52}">
            <x14:dataBar minLength="0" maxLength="100" border="1" negativeBarBorderColorSameAsPositive="0">
              <x14:cfvo type="autoMin"/>
              <x14:cfvo type="autoMax"/>
              <x14:borderColor rgb="FF638EC6"/>
              <x14:negativeFillColor rgb="FFFF0000"/>
              <x14:negativeBorderColor rgb="FFFF0000"/>
              <x14:axisColor rgb="FF000000"/>
            </x14:dataBar>
          </x14:cfRule>
          <xm:sqref>C170:C176</xm:sqref>
        </x14:conditionalFormatting>
        <x14:conditionalFormatting xmlns:xm="http://schemas.microsoft.com/office/excel/2006/main">
          <x14:cfRule type="dataBar" id="{FEB6393A-D6B1-483A-894E-83FD7772EE41}">
            <x14:dataBar minLength="0" maxLength="100" border="1" negativeBarBorderColorSameAsPositive="0">
              <x14:cfvo type="autoMin"/>
              <x14:cfvo type="autoMax"/>
              <x14:borderColor rgb="FF638EC6"/>
              <x14:negativeFillColor rgb="FFFF0000"/>
              <x14:negativeBorderColor rgb="FFFF0000"/>
              <x14:axisColor rgb="FF000000"/>
            </x14:dataBar>
          </x14:cfRule>
          <xm:sqref>C189:C193</xm:sqref>
        </x14:conditionalFormatting>
        <x14:conditionalFormatting xmlns:xm="http://schemas.microsoft.com/office/excel/2006/main">
          <x14:cfRule type="dataBar" id="{740BD789-E31C-49DD-AA48-3A2562AE385B}">
            <x14:dataBar minLength="0" maxLength="100" border="1" negativeBarBorderColorSameAsPositive="0">
              <x14:cfvo type="autoMin"/>
              <x14:cfvo type="autoMax"/>
              <x14:borderColor rgb="FF638EC6"/>
              <x14:negativeFillColor rgb="FFFF0000"/>
              <x14:negativeBorderColor rgb="FFFF0000"/>
              <x14:axisColor rgb="FF000000"/>
            </x14:dataBar>
          </x14:cfRule>
          <xm:sqref>C196:C201</xm:sqref>
        </x14:conditionalFormatting>
        <x14:conditionalFormatting xmlns:xm="http://schemas.microsoft.com/office/excel/2006/main">
          <x14:cfRule type="dataBar" id="{767DED3A-A85C-4096-BB20-428619FF3B77}">
            <x14:dataBar minLength="0" maxLength="100" border="1" negativeBarBorderColorSameAsPositive="0">
              <x14:cfvo type="autoMin"/>
              <x14:cfvo type="autoMax"/>
              <x14:borderColor rgb="FF638EC6"/>
              <x14:negativeFillColor rgb="FFFF0000"/>
              <x14:negativeBorderColor rgb="FFFF0000"/>
              <x14:axisColor rgb="FF000000"/>
            </x14:dataBar>
          </x14:cfRule>
          <xm:sqref>C204:C207</xm:sqref>
        </x14:conditionalFormatting>
        <x14:conditionalFormatting xmlns:xm="http://schemas.microsoft.com/office/excel/2006/main">
          <x14:cfRule type="dataBar" id="{361C539A-E239-45EC-AEEC-0A37E5511DD5}">
            <x14:dataBar minLength="0" maxLength="100" border="1" negativeBarBorderColorSameAsPositive="0">
              <x14:cfvo type="autoMin"/>
              <x14:cfvo type="autoMax"/>
              <x14:borderColor rgb="FF638EC6"/>
              <x14:negativeFillColor rgb="FFFF0000"/>
              <x14:negativeBorderColor rgb="FFFF0000"/>
              <x14:axisColor rgb="FF000000"/>
            </x14:dataBar>
          </x14:cfRule>
          <xm:sqref>C210:C214</xm:sqref>
        </x14:conditionalFormatting>
        <x14:conditionalFormatting xmlns:xm="http://schemas.microsoft.com/office/excel/2006/main">
          <x14:cfRule type="dataBar" id="{BE20997D-B3CA-4F74-9884-5B6C16E57643}">
            <x14:dataBar minLength="0" maxLength="100" border="1" negativeBarBorderColorSameAsPositive="0">
              <x14:cfvo type="autoMin"/>
              <x14:cfvo type="autoMax"/>
              <x14:borderColor rgb="FF63C384"/>
              <x14:negativeFillColor rgb="FFFF0000"/>
              <x14:negativeBorderColor rgb="FFFF0000"/>
              <x14:axisColor rgb="FF000000"/>
            </x14:dataBar>
          </x14:cfRule>
          <xm:sqref>C8:E12</xm:sqref>
        </x14:conditionalFormatting>
        <x14:conditionalFormatting xmlns:xm="http://schemas.microsoft.com/office/excel/2006/main">
          <x14:cfRule type="dataBar" id="{8D57193D-ADD5-4978-BE23-50BFC68DC823}">
            <x14:dataBar minLength="0" maxLength="100" border="1" negativeBarBorderColorSameAsPositive="0">
              <x14:cfvo type="autoMin"/>
              <x14:cfvo type="autoMax"/>
              <x14:borderColor rgb="FF63C384"/>
              <x14:negativeFillColor rgb="FFFF0000"/>
              <x14:negativeBorderColor rgb="FFFF0000"/>
              <x14:axisColor rgb="FF000000"/>
            </x14:dataBar>
          </x14:cfRule>
          <xm:sqref>C23:E25</xm:sqref>
        </x14:conditionalFormatting>
        <x14:conditionalFormatting xmlns:xm="http://schemas.microsoft.com/office/excel/2006/main">
          <x14:cfRule type="dataBar" id="{2C08912A-79D0-4379-849D-D5B19D6013A4}">
            <x14:dataBar minLength="0" maxLength="100" border="1" negativeBarBorderColorSameAsPositive="0">
              <x14:cfvo type="autoMin"/>
              <x14:cfvo type="autoMax"/>
              <x14:borderColor rgb="FF63C384"/>
              <x14:negativeFillColor rgb="FFFF0000"/>
              <x14:negativeBorderColor rgb="FFFF0000"/>
              <x14:axisColor rgb="FF000000"/>
            </x14:dataBar>
          </x14:cfRule>
          <xm:sqref>C34:E38</xm:sqref>
        </x14:conditionalFormatting>
        <x14:conditionalFormatting xmlns:xm="http://schemas.microsoft.com/office/excel/2006/main">
          <x14:cfRule type="dataBar" id="{D890659F-54A1-4DF4-AF25-9B8480C9B407}">
            <x14:dataBar minLength="0" maxLength="100" border="1" negativeBarBorderColorSameAsPositive="0">
              <x14:cfvo type="autoMin"/>
              <x14:cfvo type="autoMax"/>
              <x14:borderColor rgb="FF63C384"/>
              <x14:negativeFillColor rgb="FFFF0000"/>
              <x14:negativeBorderColor rgb="FFFF0000"/>
              <x14:axisColor rgb="FF000000"/>
            </x14:dataBar>
          </x14:cfRule>
          <xm:sqref>C82:E87</xm:sqref>
        </x14:conditionalFormatting>
        <x14:conditionalFormatting xmlns:xm="http://schemas.microsoft.com/office/excel/2006/main">
          <x14:cfRule type="dataBar" id="{2F6B45BB-DB9C-4F4F-A738-A181F5FC9848}">
            <x14:dataBar minLength="0" maxLength="100" border="1" negativeBarBorderColorSameAsPositive="0">
              <x14:cfvo type="autoMin"/>
              <x14:cfvo type="autoMax"/>
              <x14:borderColor rgb="FF63C384"/>
              <x14:negativeFillColor rgb="FFFF0000"/>
              <x14:negativeBorderColor rgb="FFFF0000"/>
              <x14:axisColor rgb="FF000000"/>
            </x14:dataBar>
          </x14:cfRule>
          <xm:sqref>C104:E108</xm:sqref>
        </x14:conditionalFormatting>
        <x14:conditionalFormatting xmlns:xm="http://schemas.microsoft.com/office/excel/2006/main">
          <x14:cfRule type="dataBar" id="{1D0F7720-D1B3-4B6C-983E-CDB6BA71C48D}">
            <x14:dataBar minLength="0" maxLength="100" border="1" negativeBarBorderColorSameAsPositive="0">
              <x14:cfvo type="autoMin"/>
              <x14:cfvo type="autoMax"/>
              <x14:borderColor rgb="FF63C384"/>
              <x14:negativeFillColor rgb="FFFF0000"/>
              <x14:negativeBorderColor rgb="FFFF0000"/>
              <x14:axisColor rgb="FF000000"/>
            </x14:dataBar>
          </x14:cfRule>
          <xm:sqref>C112:E117</xm:sqref>
        </x14:conditionalFormatting>
        <x14:conditionalFormatting xmlns:xm="http://schemas.microsoft.com/office/excel/2006/main">
          <x14:cfRule type="dataBar" id="{A96E5C72-2116-4384-8468-1995A048F187}">
            <x14:dataBar minLength="0" maxLength="100" border="1" negativeBarBorderColorSameAsPositive="0">
              <x14:cfvo type="autoMin"/>
              <x14:cfvo type="autoMax"/>
              <x14:borderColor rgb="FF638EC6"/>
              <x14:negativeFillColor rgb="FFFF0000"/>
              <x14:negativeBorderColor rgb="FFFF0000"/>
              <x14:axisColor rgb="FF000000"/>
            </x14:dataBar>
          </x14:cfRule>
          <xm:sqref>C291:E296</xm:sqref>
        </x14:conditionalFormatting>
        <x14:conditionalFormatting xmlns:xm="http://schemas.microsoft.com/office/excel/2006/main">
          <x14:cfRule type="dataBar" id="{98960917-83BA-4BE1-8FE3-EECE81B54385}">
            <x14:dataBar minLength="0" maxLength="100" border="1" negativeBarBorderColorSameAsPositive="0">
              <x14:cfvo type="autoMin"/>
              <x14:cfvo type="autoMax"/>
              <x14:borderColor rgb="FF638EC6"/>
              <x14:negativeFillColor rgb="FFFF0000"/>
              <x14:negativeBorderColor rgb="FFFF0000"/>
              <x14:axisColor rgb="FF000000"/>
            </x14:dataBar>
          </x14:cfRule>
          <xm:sqref>C322:E329</xm:sqref>
        </x14:conditionalFormatting>
        <x14:conditionalFormatting xmlns:xm="http://schemas.microsoft.com/office/excel/2006/main">
          <x14:cfRule type="dataBar" id="{13879FEC-BDC3-43DC-9209-B1707B4BD3F9}">
            <x14:dataBar minLength="0" maxLength="100" border="1" negativeBarBorderColorSameAsPositive="0">
              <x14:cfvo type="autoMin"/>
              <x14:cfvo type="autoMax"/>
              <x14:borderColor rgb="FF638EC6"/>
              <x14:negativeFillColor rgb="FFFF0000"/>
              <x14:negativeBorderColor rgb="FFFF0000"/>
              <x14:axisColor rgb="FF000000"/>
            </x14:dataBar>
          </x14:cfRule>
          <xm:sqref>C332:E336</xm:sqref>
        </x14:conditionalFormatting>
        <x14:conditionalFormatting xmlns:xm="http://schemas.microsoft.com/office/excel/2006/main">
          <x14:cfRule type="dataBar" id="{C1425DC0-8A2B-4042-9E35-C513ADB19534}">
            <x14:dataBar minLength="0" maxLength="100" border="1" negativeBarBorderColorSameAsPositive="0">
              <x14:cfvo type="autoMin"/>
              <x14:cfvo type="autoMax"/>
              <x14:borderColor rgb="FF638EC6"/>
              <x14:negativeFillColor rgb="FFFF0000"/>
              <x14:negativeBorderColor rgb="FFFF0000"/>
              <x14:axisColor rgb="FF000000"/>
            </x14:dataBar>
          </x14:cfRule>
          <xm:sqref>C339:E343</xm:sqref>
        </x14:conditionalFormatting>
        <x14:conditionalFormatting xmlns:xm="http://schemas.microsoft.com/office/excel/2006/main">
          <x14:cfRule type="dataBar" id="{561ED735-4E6B-4004-9862-A009BDD8EE38}">
            <x14:dataBar minLength="0" maxLength="100" border="1" negativeBarBorderColorSameAsPositive="0">
              <x14:cfvo type="autoMin"/>
              <x14:cfvo type="autoMax"/>
              <x14:borderColor rgb="FF638EC6"/>
              <x14:negativeFillColor rgb="FFFF0000"/>
              <x14:negativeBorderColor rgb="FFFF0000"/>
              <x14:axisColor rgb="FF000000"/>
            </x14:dataBar>
          </x14:cfRule>
          <xm:sqref>C228:F232 C239:F239</xm:sqref>
        </x14:conditionalFormatting>
        <x14:conditionalFormatting xmlns:xm="http://schemas.microsoft.com/office/excel/2006/main">
          <x14:cfRule type="dataBar" id="{99BDEEB8-4D70-4713-9785-2095A4AA1F68}">
            <x14:dataBar minLength="0" maxLength="100" border="1" negativeBarBorderColorSameAsPositive="0">
              <x14:cfvo type="autoMin"/>
              <x14:cfvo type="autoMax"/>
              <x14:borderColor rgb="FF638EC6"/>
              <x14:negativeFillColor rgb="FFFF0000"/>
              <x14:negativeBorderColor rgb="FFFF0000"/>
              <x14:axisColor rgb="FF000000"/>
            </x14:dataBar>
          </x14:cfRule>
          <xm:sqref>C242:F245</xm:sqref>
        </x14:conditionalFormatting>
        <x14:conditionalFormatting xmlns:xm="http://schemas.microsoft.com/office/excel/2006/main">
          <x14:cfRule type="dataBar" id="{327A506D-0425-4C0E-9461-A45841D84649}">
            <x14:dataBar minLength="0" maxLength="100" border="1" negativeBarBorderColorSameAsPositive="0">
              <x14:cfvo type="autoMin"/>
              <x14:cfvo type="autoMax"/>
              <x14:borderColor rgb="FF638EC6"/>
              <x14:negativeFillColor rgb="FFFF0000"/>
              <x14:negativeBorderColor rgb="FFFF0000"/>
              <x14:axisColor rgb="FF000000"/>
            </x14:dataBar>
          </x14:cfRule>
          <xm:sqref>C249:F253</xm:sqref>
        </x14:conditionalFormatting>
        <x14:conditionalFormatting xmlns:xm="http://schemas.microsoft.com/office/excel/2006/main">
          <x14:cfRule type="dataBar" id="{F0801490-99C9-4B08-90C9-30B37D693B82}">
            <x14:dataBar minLength="0" maxLength="100" border="1" negativeBarBorderColorSameAsPositive="0">
              <x14:cfvo type="autoMin"/>
              <x14:cfvo type="autoMax"/>
              <x14:borderColor rgb="FF638EC6"/>
              <x14:negativeFillColor rgb="FFFF0000"/>
              <x14:negativeBorderColor rgb="FFFF0000"/>
              <x14:axisColor rgb="FF000000"/>
            </x14:dataBar>
          </x14:cfRule>
          <xm:sqref>C257:F261</xm:sqref>
        </x14:conditionalFormatting>
        <x14:conditionalFormatting xmlns:xm="http://schemas.microsoft.com/office/excel/2006/main">
          <x14:cfRule type="dataBar" id="{9F3E814E-2595-4ECC-A29A-F3779371E56A}">
            <x14:dataBar minLength="0" maxLength="100" border="1" negativeBarBorderColorSameAsPositive="0">
              <x14:cfvo type="autoMin"/>
              <x14:cfvo type="autoMax"/>
              <x14:borderColor rgb="FF638EC6"/>
              <x14:negativeFillColor rgb="FFFF0000"/>
              <x14:negativeBorderColor rgb="FFFF0000"/>
              <x14:axisColor rgb="FF000000"/>
            </x14:dataBar>
          </x14:cfRule>
          <xm:sqref>C265:F266</xm:sqref>
        </x14:conditionalFormatting>
        <x14:conditionalFormatting xmlns:xm="http://schemas.microsoft.com/office/excel/2006/main">
          <x14:cfRule type="dataBar" id="{325033D8-AB99-4A4F-9A6C-47B8FA69A748}">
            <x14:dataBar minLength="0" maxLength="100" border="1" negativeBarBorderColorSameAsPositive="0">
              <x14:cfvo type="autoMin"/>
              <x14:cfvo type="autoMax"/>
              <x14:borderColor rgb="FF638EC6"/>
              <x14:negativeFillColor rgb="FFFF0000"/>
              <x14:negativeBorderColor rgb="FFFF0000"/>
              <x14:axisColor rgb="FF000000"/>
            </x14:dataBar>
          </x14:cfRule>
          <xm:sqref>C271:F277</xm:sqref>
        </x14:conditionalFormatting>
        <x14:conditionalFormatting xmlns:xm="http://schemas.microsoft.com/office/excel/2006/main">
          <x14:cfRule type="dataBar" id="{C575FD2D-FFC9-499C-B717-708AC6F91255}">
            <x14:dataBar minLength="0" maxLength="100" border="1" negativeBarBorderColorSameAsPositive="0">
              <x14:cfvo type="autoMin"/>
              <x14:cfvo type="autoMax"/>
              <x14:borderColor rgb="FF638EC6"/>
              <x14:negativeFillColor rgb="FFFF0000"/>
              <x14:negativeBorderColor rgb="FFFF0000"/>
              <x14:axisColor rgb="FF000000"/>
            </x14:dataBar>
          </x14:cfRule>
          <xm:sqref>C220:H224</xm:sqref>
        </x14:conditionalFormatting>
        <x14:conditionalFormatting xmlns:xm="http://schemas.microsoft.com/office/excel/2006/main">
          <x14:cfRule type="dataBar" id="{A294AF67-8D74-4311-AF4B-88794AF626C9}">
            <x14:dataBar minLength="0" maxLength="100" border="1" negativeBarBorderColorSameAsPositive="0">
              <x14:cfvo type="autoMin"/>
              <x14:cfvo type="autoMax"/>
              <x14:borderColor rgb="FF63C384"/>
              <x14:negativeFillColor rgb="FFFF0000"/>
              <x14:negativeBorderColor rgb="FFFF0000"/>
              <x14:axisColor rgb="FF000000"/>
            </x14:dataBar>
          </x14:cfRule>
          <xm:sqref>E120:G124</xm:sqref>
        </x14:conditionalFormatting>
        <x14:conditionalFormatting xmlns:xm="http://schemas.microsoft.com/office/excel/2006/main">
          <x14:cfRule type="dataBar" id="{8A552F36-6096-4A35-9271-456053FFA819}">
            <x14:dataBar minLength="0" maxLength="100" border="1" negativeBarBorderColorSameAsPositive="0">
              <x14:cfvo type="autoMin"/>
              <x14:cfvo type="autoMax"/>
              <x14:borderColor rgb="FF63C384"/>
              <x14:negativeFillColor rgb="FFFF0000"/>
              <x14:negativeBorderColor rgb="FFFF0000"/>
              <x14:axisColor rgb="FF000000"/>
            </x14:dataBar>
          </x14:cfRule>
          <xm:sqref>E127:G131</xm:sqref>
        </x14:conditionalFormatting>
        <x14:conditionalFormatting xmlns:xm="http://schemas.microsoft.com/office/excel/2006/main">
          <x14:cfRule type="dataBar" id="{E5194AB3-D360-4023-9703-83A6986D4A58}">
            <x14:dataBar minLength="0" maxLength="100" border="1" negativeBarBorderColorSameAsPositive="0">
              <x14:cfvo type="autoMin"/>
              <x14:cfvo type="autoMax"/>
              <x14:borderColor rgb="FF63C384"/>
              <x14:negativeFillColor rgb="FFFF0000"/>
              <x14:negativeBorderColor rgb="FFFF0000"/>
              <x14:axisColor rgb="FF000000"/>
            </x14:dataBar>
          </x14:cfRule>
          <xm:sqref>E135:G145</xm:sqref>
        </x14:conditionalFormatting>
        <x14:conditionalFormatting xmlns:xm="http://schemas.microsoft.com/office/excel/2006/main">
          <x14:cfRule type="dataBar" id="{367373CA-ED6A-40FF-8096-F1066B1D9E84}">
            <x14:dataBar minLength="0" maxLength="100" border="1" negativeBarBorderColorSameAsPositive="0">
              <x14:cfvo type="autoMin"/>
              <x14:cfvo type="autoMax"/>
              <x14:borderColor rgb="FF63C384"/>
              <x14:negativeFillColor rgb="FFFF0000"/>
              <x14:negativeBorderColor rgb="FFFF0000"/>
              <x14:axisColor rgb="FF000000"/>
            </x14:dataBar>
          </x14:cfRule>
          <xm:sqref>E149:G158</xm:sqref>
        </x14:conditionalFormatting>
        <x14:conditionalFormatting xmlns:xm="http://schemas.microsoft.com/office/excel/2006/main">
          <x14:cfRule type="dataBar" id="{87DE1CF2-6EFF-4F9B-AC20-DAF4AB4F30B6}">
            <x14:dataBar minLength="0" maxLength="100" border="1" negativeBarBorderColorSameAsPositive="0">
              <x14:cfvo type="autoMin"/>
              <x14:cfvo type="autoMax"/>
              <x14:borderColor rgb="FF638EC6"/>
              <x14:negativeFillColor rgb="FFFF0000"/>
              <x14:negativeBorderColor rgb="FFFF0000"/>
              <x14:axisColor rgb="FF000000"/>
            </x14:dataBar>
          </x14:cfRule>
          <xm:sqref>F291:H296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5CB4-73DB-441E-B7EF-3F97A1F6BF8F}">
  <sheetPr>
    <tabColor theme="0" tint="-0.499984740745262"/>
  </sheetPr>
  <dimension ref="A1:AW100"/>
  <sheetViews>
    <sheetView showGridLines="0" zoomScaleNormal="100" workbookViewId="0">
      <selection activeCell="B17" sqref="B17"/>
    </sheetView>
  </sheetViews>
  <sheetFormatPr defaultRowHeight="12.75" x14ac:dyDescent="0.2"/>
  <cols>
    <col min="1" max="1" width="2.875" style="4" customWidth="1"/>
    <col min="2" max="2" width="38.875" style="1" customWidth="1"/>
    <col min="3" max="4" width="9.875" style="1" customWidth="1"/>
    <col min="5" max="5" width="9.875" style="2" customWidth="1"/>
    <col min="6" max="9" width="9.875" style="1" customWidth="1"/>
    <col min="10" max="12" width="9.875" style="3" customWidth="1"/>
    <col min="13" max="13" width="9.875" style="4" customWidth="1"/>
    <col min="14" max="15" width="9.875" style="3" customWidth="1"/>
    <col min="16" max="16" width="9.875" style="4" customWidth="1"/>
    <col min="17" max="26" width="11.25" style="4" customWidth="1"/>
    <col min="27" max="46" width="9" style="4"/>
    <col min="47" max="47" width="12.875" style="3" customWidth="1"/>
    <col min="48" max="49" width="9" style="4"/>
    <col min="50" max="50" width="11.5" style="4" customWidth="1"/>
    <col min="51" max="16384" width="9" style="4"/>
  </cols>
  <sheetData>
    <row r="1" spans="1:49" ht="14.25" x14ac:dyDescent="0.2">
      <c r="F1"/>
      <c r="G1"/>
      <c r="I1" s="4"/>
      <c r="J1" s="4"/>
      <c r="K1" s="4"/>
      <c r="L1" s="4"/>
      <c r="N1" s="4"/>
      <c r="O1" s="4"/>
      <c r="AK1" s="3"/>
      <c r="AU1" s="4"/>
    </row>
    <row r="2" spans="1:49" ht="20.25" thickBot="1" x14ac:dyDescent="0.25">
      <c r="A2" s="128"/>
      <c r="B2" s="93" t="s">
        <v>0</v>
      </c>
      <c r="C2" s="93"/>
      <c r="D2" s="93"/>
      <c r="E2" s="93"/>
      <c r="F2"/>
      <c r="G2"/>
      <c r="I2" s="4"/>
      <c r="J2" s="4"/>
      <c r="K2" s="4"/>
      <c r="L2" s="4"/>
      <c r="N2" s="4"/>
      <c r="O2" s="4"/>
      <c r="AK2" s="3"/>
      <c r="AU2" s="4"/>
    </row>
    <row r="3" spans="1:49" ht="15" thickTop="1" x14ac:dyDescent="0.2">
      <c r="B3" s="5"/>
      <c r="F3"/>
      <c r="G3"/>
      <c r="I3" s="4"/>
      <c r="J3" s="4"/>
      <c r="K3" s="4"/>
      <c r="L3" s="4"/>
      <c r="N3" s="4"/>
      <c r="O3" s="4"/>
      <c r="AK3" s="3"/>
      <c r="AU3" s="4"/>
    </row>
    <row r="4" spans="1:49" ht="33.75" x14ac:dyDescent="0.2">
      <c r="A4" s="128"/>
      <c r="B4" s="369" t="s">
        <v>990</v>
      </c>
      <c r="C4" s="369"/>
      <c r="D4" s="369"/>
      <c r="E4" s="369"/>
      <c r="F4" s="369"/>
      <c r="G4" s="369"/>
      <c r="H4" s="369"/>
      <c r="I4" s="4"/>
      <c r="J4" s="4"/>
      <c r="K4" s="4"/>
      <c r="L4" s="4"/>
      <c r="N4" s="4"/>
      <c r="O4" s="4"/>
      <c r="AK4" s="3"/>
      <c r="AU4" s="4"/>
    </row>
    <row r="5" spans="1:49" ht="25.5" x14ac:dyDescent="0.2">
      <c r="B5" s="460" t="s">
        <v>2</v>
      </c>
      <c r="C5" s="461"/>
      <c r="D5" s="462"/>
      <c r="E5" s="6" t="s">
        <v>3</v>
      </c>
    </row>
    <row r="6" spans="1:49" ht="26.25" customHeight="1" x14ac:dyDescent="0.2">
      <c r="B6" s="463" t="s">
        <v>4</v>
      </c>
      <c r="C6" s="464"/>
      <c r="D6" s="464"/>
      <c r="E6" s="465"/>
    </row>
    <row r="7" spans="1:49" s="1" customFormat="1" x14ac:dyDescent="0.2">
      <c r="B7" s="135" t="s">
        <v>5</v>
      </c>
      <c r="C7" s="7"/>
      <c r="D7" s="7"/>
      <c r="E7" s="7">
        <v>281</v>
      </c>
      <c r="J7" s="3"/>
      <c r="K7" s="3"/>
      <c r="L7" s="3"/>
      <c r="M7" s="4"/>
      <c r="N7" s="3"/>
      <c r="O7" s="3"/>
      <c r="AU7" s="3"/>
    </row>
    <row r="8" spans="1:49" s="1" customFormat="1" x14ac:dyDescent="0.2">
      <c r="B8" s="135" t="s">
        <v>6</v>
      </c>
      <c r="C8" s="7"/>
      <c r="D8" s="7"/>
      <c r="E8" s="7">
        <v>16</v>
      </c>
      <c r="J8" s="3"/>
      <c r="K8" s="3"/>
      <c r="L8" s="3"/>
      <c r="M8" s="4"/>
      <c r="N8" s="3"/>
      <c r="O8" s="3"/>
      <c r="AU8" s="3"/>
    </row>
    <row r="9" spans="1:49" s="1" customFormat="1" x14ac:dyDescent="0.2">
      <c r="C9" s="71"/>
      <c r="D9" s="71"/>
      <c r="E9" s="71"/>
      <c r="J9" s="3"/>
      <c r="K9" s="3"/>
      <c r="L9" s="3"/>
      <c r="M9" s="4"/>
      <c r="N9" s="3"/>
      <c r="O9" s="3"/>
      <c r="AU9" s="3"/>
    </row>
    <row r="10" spans="1:49" s="3" customFormat="1" ht="25.5" x14ac:dyDescent="0.2">
      <c r="B10" s="281" t="s">
        <v>329</v>
      </c>
      <c r="C10" s="28" t="s">
        <v>117</v>
      </c>
      <c r="D10" s="28" t="s">
        <v>38</v>
      </c>
      <c r="E10" s="28" t="s">
        <v>39</v>
      </c>
      <c r="F10" s="28" t="s">
        <v>40</v>
      </c>
      <c r="G10" s="28" t="s">
        <v>7</v>
      </c>
    </row>
    <row r="11" spans="1:49" s="3" customFormat="1" x14ac:dyDescent="0.2">
      <c r="B11" s="134" t="s">
        <v>11</v>
      </c>
      <c r="C11" s="32">
        <v>5.3380782918149468E-2</v>
      </c>
      <c r="D11" s="32">
        <v>0.1708185053380783</v>
      </c>
      <c r="E11" s="32">
        <v>0.55160142348754448</v>
      </c>
      <c r="F11" s="69">
        <f>C11+D11</f>
        <v>0.22419928825622776</v>
      </c>
      <c r="G11" s="32">
        <v>1</v>
      </c>
      <c r="H11" s="34"/>
    </row>
    <row r="12" spans="1:49" s="3" customFormat="1" x14ac:dyDescent="0.2">
      <c r="B12" s="134" t="s">
        <v>12</v>
      </c>
      <c r="C12" s="13">
        <v>6.1016949152542375E-2</v>
      </c>
      <c r="D12" s="13">
        <v>0.19661016949152543</v>
      </c>
      <c r="E12" s="24">
        <v>0.52542372881355937</v>
      </c>
      <c r="F12" s="69">
        <f>C12+D12</f>
        <v>0.25762711864406779</v>
      </c>
      <c r="G12" s="24">
        <v>1</v>
      </c>
      <c r="H12" s="34"/>
    </row>
    <row r="13" spans="1:49" s="3" customFormat="1" x14ac:dyDescent="0.2">
      <c r="B13" s="1"/>
      <c r="C13" s="1"/>
      <c r="D13" s="1"/>
      <c r="E13" s="1"/>
      <c r="F13" s="1"/>
      <c r="G13" s="1"/>
      <c r="H13" s="1"/>
      <c r="I13" s="1"/>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O13" s="4"/>
      <c r="AP13" s="4"/>
      <c r="AQ13" s="4"/>
      <c r="AR13" s="4"/>
      <c r="AS13" s="4"/>
      <c r="AT13" s="4"/>
      <c r="AU13" s="4"/>
      <c r="AV13" s="4"/>
      <c r="AW13" s="4"/>
    </row>
    <row r="14" spans="1:49" s="15" customFormat="1" x14ac:dyDescent="0.2">
      <c r="D14" s="37"/>
      <c r="J14" s="77"/>
      <c r="K14" s="77"/>
      <c r="L14" s="77"/>
      <c r="M14" s="78"/>
      <c r="N14" s="77"/>
      <c r="O14" s="77"/>
      <c r="AU14" s="77"/>
    </row>
    <row r="15" spans="1:49" s="15" customFormat="1" x14ac:dyDescent="0.2">
      <c r="B15" s="333" t="s">
        <v>1007</v>
      </c>
      <c r="C15" s="204" t="s">
        <v>11</v>
      </c>
      <c r="D15" s="205" t="s">
        <v>12</v>
      </c>
      <c r="E15" s="205" t="s">
        <v>13</v>
      </c>
      <c r="AD15" s="77"/>
    </row>
    <row r="16" spans="1:49" s="15" customFormat="1" x14ac:dyDescent="0.2">
      <c r="B16" s="11" t="s">
        <v>159</v>
      </c>
      <c r="C16" s="32">
        <v>2.7118644067796609E-2</v>
      </c>
      <c r="D16" s="338">
        <v>4.6052631578947366E-2</v>
      </c>
      <c r="E16" s="12">
        <v>4.3478260869565216E-2</v>
      </c>
      <c r="AD16" s="77"/>
    </row>
    <row r="17" spans="2:30" s="15" customFormat="1" x14ac:dyDescent="0.2">
      <c r="B17" s="11" t="s">
        <v>26</v>
      </c>
      <c r="C17" s="32">
        <v>6.4406779661016947E-2</v>
      </c>
      <c r="D17" s="338">
        <v>5.5921052631578948E-2</v>
      </c>
      <c r="E17" s="12">
        <v>3.8363171355498722E-2</v>
      </c>
      <c r="AD17" s="77"/>
    </row>
    <row r="18" spans="2:30" s="15" customFormat="1" x14ac:dyDescent="0.2">
      <c r="B18" s="11" t="s">
        <v>27</v>
      </c>
      <c r="C18" s="32">
        <v>3.7288135593220341E-2</v>
      </c>
      <c r="D18" s="338">
        <v>6.5789473684210523E-2</v>
      </c>
      <c r="E18" s="12">
        <v>3.3248081841432228E-2</v>
      </c>
      <c r="AD18" s="77"/>
    </row>
    <row r="19" spans="2:30" s="15" customFormat="1" x14ac:dyDescent="0.2">
      <c r="B19" s="11" t="s">
        <v>28</v>
      </c>
      <c r="C19" s="32">
        <v>5.7627118644067797E-2</v>
      </c>
      <c r="D19" s="338">
        <v>3.9473684210526314E-2</v>
      </c>
      <c r="E19" s="12">
        <v>5.6265984654731455E-2</v>
      </c>
      <c r="AD19" s="77"/>
    </row>
    <row r="20" spans="2:30" s="15" customFormat="1" x14ac:dyDescent="0.2">
      <c r="B20" s="11" t="s">
        <v>160</v>
      </c>
      <c r="C20" s="32">
        <v>2.3728813559322035E-2</v>
      </c>
      <c r="D20" s="338">
        <v>9.8684210526315784E-3</v>
      </c>
      <c r="E20" s="12">
        <v>2.3017902813299233E-2</v>
      </c>
      <c r="AD20" s="77"/>
    </row>
    <row r="21" spans="2:30" s="15" customFormat="1" x14ac:dyDescent="0.2">
      <c r="B21" s="11" t="s">
        <v>29</v>
      </c>
      <c r="C21" s="32">
        <v>0.17288135593220338</v>
      </c>
      <c r="D21" s="338">
        <v>0.18092105263157895</v>
      </c>
      <c r="E21" s="12">
        <v>0.16624040920716113</v>
      </c>
      <c r="AD21" s="77"/>
    </row>
    <row r="22" spans="2:30" s="15" customFormat="1" x14ac:dyDescent="0.2">
      <c r="B22" s="11" t="s">
        <v>30</v>
      </c>
      <c r="C22" s="32">
        <v>3.7288135593220341E-2</v>
      </c>
      <c r="D22" s="338">
        <v>3.2894736842105261E-2</v>
      </c>
      <c r="E22" s="12">
        <v>3.8363171355498722E-2</v>
      </c>
      <c r="AD22" s="77"/>
    </row>
    <row r="23" spans="2:30" s="15" customFormat="1" x14ac:dyDescent="0.2">
      <c r="B23" s="11" t="s">
        <v>161</v>
      </c>
      <c r="C23" s="32">
        <v>2.3728813559322035E-2</v>
      </c>
      <c r="D23" s="338">
        <v>1.9736842105263157E-2</v>
      </c>
      <c r="E23" s="12">
        <v>1.7902813299232736E-2</v>
      </c>
      <c r="AD23" s="77"/>
    </row>
    <row r="24" spans="2:30" s="15" customFormat="1" x14ac:dyDescent="0.2">
      <c r="B24" s="11" t="s">
        <v>31</v>
      </c>
      <c r="C24" s="32">
        <v>0.13898305084745763</v>
      </c>
      <c r="D24" s="338">
        <v>6.25E-2</v>
      </c>
      <c r="E24" s="12">
        <v>0.11253196930946291</v>
      </c>
      <c r="AD24" s="77"/>
    </row>
    <row r="25" spans="2:30" s="15" customFormat="1" x14ac:dyDescent="0.2">
      <c r="B25" s="11" t="s">
        <v>32</v>
      </c>
      <c r="C25" s="32">
        <v>5.7627118644067797E-2</v>
      </c>
      <c r="D25" s="338">
        <v>5.2631578947368418E-2</v>
      </c>
      <c r="E25" s="12">
        <v>5.8823529411764705E-2</v>
      </c>
      <c r="AD25" s="77"/>
    </row>
    <row r="26" spans="2:30" s="15" customFormat="1" x14ac:dyDescent="0.2">
      <c r="B26" s="11" t="s">
        <v>162</v>
      </c>
      <c r="C26" s="32">
        <v>0</v>
      </c>
      <c r="D26" s="338">
        <v>1.9736842105263157E-2</v>
      </c>
      <c r="E26" s="12">
        <v>2.3017902813299233E-2</v>
      </c>
      <c r="AD26" s="77"/>
    </row>
    <row r="27" spans="2:30" s="15" customFormat="1" x14ac:dyDescent="0.2">
      <c r="B27" s="11" t="s">
        <v>33</v>
      </c>
      <c r="C27" s="32">
        <v>5.0847457627118647E-2</v>
      </c>
      <c r="D27" s="338">
        <v>6.9078947368421059E-2</v>
      </c>
      <c r="E27" s="12">
        <v>2.557544757033248E-2</v>
      </c>
      <c r="AD27" s="77"/>
    </row>
    <row r="28" spans="2:30" s="15" customFormat="1" x14ac:dyDescent="0.2">
      <c r="B28" s="11" t="s">
        <v>331</v>
      </c>
      <c r="C28" s="32">
        <v>1.0169491525423728E-2</v>
      </c>
      <c r="D28" s="338">
        <v>1.6447368421052631E-2</v>
      </c>
      <c r="E28" s="12">
        <v>1.5345268542199489E-2</v>
      </c>
      <c r="AD28" s="77"/>
    </row>
    <row r="29" spans="2:30" s="15" customFormat="1" x14ac:dyDescent="0.2">
      <c r="B29" s="11" t="s">
        <v>163</v>
      </c>
      <c r="C29" s="32">
        <v>2.3728813559322035E-2</v>
      </c>
      <c r="D29" s="338">
        <v>1.3157894736842105E-2</v>
      </c>
      <c r="E29" s="12">
        <v>2.557544757033248E-2</v>
      </c>
      <c r="AD29" s="77"/>
    </row>
    <row r="30" spans="2:30" s="15" customFormat="1" x14ac:dyDescent="0.2">
      <c r="B30" s="11" t="s">
        <v>34</v>
      </c>
      <c r="C30" s="32">
        <v>3.3898305084745763E-2</v>
      </c>
      <c r="D30" s="338">
        <v>5.5921052631578948E-2</v>
      </c>
      <c r="E30" s="12">
        <v>5.1150895140664961E-2</v>
      </c>
      <c r="AD30" s="77"/>
    </row>
    <row r="31" spans="2:30" s="15" customFormat="1" x14ac:dyDescent="0.2">
      <c r="B31" s="11" t="s">
        <v>35</v>
      </c>
      <c r="C31" s="32">
        <v>0.19661016949152543</v>
      </c>
      <c r="D31" s="338">
        <v>0.22368421052631579</v>
      </c>
      <c r="E31" s="12">
        <v>0.23273657289002558</v>
      </c>
      <c r="AD31" s="77"/>
    </row>
    <row r="32" spans="2:30" s="15" customFormat="1" x14ac:dyDescent="0.2">
      <c r="B32" s="11" t="s">
        <v>36</v>
      </c>
      <c r="C32" s="32">
        <v>4.4067796610169491E-2</v>
      </c>
      <c r="D32" s="338">
        <v>3.6184210526315791E-2</v>
      </c>
      <c r="E32" s="12">
        <v>3.8363171355498722E-2</v>
      </c>
      <c r="AD32" s="77"/>
    </row>
    <row r="33" spans="2:37" s="15" customFormat="1" x14ac:dyDescent="0.2">
      <c r="B33" s="336"/>
      <c r="C33" s="337"/>
      <c r="D33" s="72"/>
      <c r="E33" s="37"/>
      <c r="AJ33" s="77"/>
    </row>
    <row r="34" spans="2:37" s="1" customFormat="1" ht="25.5" x14ac:dyDescent="0.2">
      <c r="B34" s="28" t="s">
        <v>1008</v>
      </c>
      <c r="C34" s="204" t="s">
        <v>11</v>
      </c>
      <c r="D34" s="205" t="s">
        <v>12</v>
      </c>
      <c r="E34" s="205" t="s">
        <v>13</v>
      </c>
      <c r="AJ34" s="3"/>
    </row>
    <row r="35" spans="2:37" s="1" customFormat="1" x14ac:dyDescent="0.2">
      <c r="B35" s="7" t="s">
        <v>335</v>
      </c>
      <c r="C35" s="32">
        <v>0</v>
      </c>
      <c r="D35" s="24">
        <v>3.2894736842105261E-2</v>
      </c>
      <c r="E35" s="13">
        <v>2.0460358056265986E-2</v>
      </c>
      <c r="AJ35" s="3"/>
    </row>
    <row r="36" spans="2:37" s="1" customFormat="1" x14ac:dyDescent="0.2">
      <c r="B36" s="7" t="s">
        <v>336</v>
      </c>
      <c r="C36" s="32">
        <v>5.3191489361702128E-2</v>
      </c>
      <c r="D36" s="24">
        <v>6.9078947368421059E-2</v>
      </c>
      <c r="E36" s="13">
        <v>4.859335038363171E-2</v>
      </c>
      <c r="AJ36" s="3"/>
    </row>
    <row r="37" spans="2:37" s="1" customFormat="1" x14ac:dyDescent="0.2">
      <c r="B37" s="7" t="s">
        <v>337</v>
      </c>
      <c r="C37" s="32">
        <v>6.3829787234042548E-2</v>
      </c>
      <c r="D37" s="24">
        <v>6.5789473684210523E-2</v>
      </c>
      <c r="E37" s="13">
        <v>7.9283887468030695E-2</v>
      </c>
      <c r="AJ37" s="3"/>
    </row>
    <row r="38" spans="2:37" s="1" customFormat="1" x14ac:dyDescent="0.2">
      <c r="B38" s="7" t="s">
        <v>338</v>
      </c>
      <c r="C38" s="32">
        <v>0.87943262411347523</v>
      </c>
      <c r="D38" s="24">
        <v>0.82565789473684215</v>
      </c>
      <c r="E38" s="13">
        <v>0.84654731457800514</v>
      </c>
      <c r="AJ38" s="3"/>
    </row>
    <row r="39" spans="2:37" s="1" customFormat="1" x14ac:dyDescent="0.2">
      <c r="B39" s="7" t="s">
        <v>18</v>
      </c>
      <c r="C39" s="32">
        <v>3.5460992907801418E-3</v>
      </c>
      <c r="D39" s="24">
        <v>6.5789473684210523E-3</v>
      </c>
      <c r="E39" s="13">
        <v>5.1150895140664966E-3</v>
      </c>
      <c r="AJ39" s="3"/>
    </row>
    <row r="40" spans="2:37" s="1" customFormat="1" x14ac:dyDescent="0.2">
      <c r="B40" s="228"/>
      <c r="C40" s="228"/>
      <c r="D40" s="339"/>
      <c r="AJ40" s="3"/>
    </row>
    <row r="41" spans="2:37" s="1" customFormat="1" x14ac:dyDescent="0.2">
      <c r="B41" s="28" t="s">
        <v>1009</v>
      </c>
      <c r="C41" s="204" t="s">
        <v>11</v>
      </c>
      <c r="D41" s="205" t="s">
        <v>12</v>
      </c>
      <c r="E41" s="205" t="s">
        <v>13</v>
      </c>
      <c r="AK41" s="3"/>
    </row>
    <row r="42" spans="2:37" s="1" customFormat="1" x14ac:dyDescent="0.2">
      <c r="B42" s="7" t="s">
        <v>21</v>
      </c>
      <c r="C42" s="32">
        <v>0.31560283687943264</v>
      </c>
      <c r="D42" s="32">
        <v>0.31672597864768681</v>
      </c>
      <c r="E42" s="13">
        <v>0.30831099195710454</v>
      </c>
      <c r="AI42" s="3"/>
    </row>
    <row r="43" spans="2:37" s="1" customFormat="1" x14ac:dyDescent="0.2">
      <c r="B43" s="7" t="s">
        <v>22</v>
      </c>
      <c r="C43" s="32">
        <v>0.26950354609929078</v>
      </c>
      <c r="D43" s="32">
        <v>0.27046263345195731</v>
      </c>
      <c r="E43" s="13">
        <v>0.28418230563002683</v>
      </c>
      <c r="AI43" s="3"/>
    </row>
    <row r="44" spans="2:37" s="1" customFormat="1" x14ac:dyDescent="0.2">
      <c r="B44" s="7" t="s">
        <v>23</v>
      </c>
      <c r="C44" s="32">
        <v>0.1453900709219858</v>
      </c>
      <c r="D44" s="32">
        <v>0.14590747330960854</v>
      </c>
      <c r="E44" s="13">
        <v>0.12600536193029491</v>
      </c>
      <c r="AI44" s="3"/>
    </row>
    <row r="45" spans="2:37" s="1" customFormat="1" x14ac:dyDescent="0.2">
      <c r="B45" s="7" t="s">
        <v>24</v>
      </c>
      <c r="C45" s="32">
        <v>0.15602836879432624</v>
      </c>
      <c r="D45" s="32">
        <v>0.15658362989323843</v>
      </c>
      <c r="E45" s="13">
        <v>0.13672922252010725</v>
      </c>
      <c r="AI45" s="3"/>
    </row>
    <row r="46" spans="2:37" s="1" customFormat="1" x14ac:dyDescent="0.2">
      <c r="B46" s="7" t="s">
        <v>25</v>
      </c>
      <c r="C46" s="32">
        <v>0.10638297872340426</v>
      </c>
      <c r="D46" s="32">
        <v>0.10676156583629894</v>
      </c>
      <c r="E46" s="13">
        <v>0.14209115281501342</v>
      </c>
      <c r="AI46" s="3"/>
    </row>
    <row r="47" spans="2:37" s="1" customFormat="1" x14ac:dyDescent="0.2">
      <c r="E47" s="2"/>
      <c r="AK47" s="3"/>
    </row>
    <row r="48" spans="2:37" s="1" customFormat="1" x14ac:dyDescent="0.2">
      <c r="B48" s="28" t="s">
        <v>1010</v>
      </c>
      <c r="C48" s="204" t="s">
        <v>11</v>
      </c>
      <c r="D48" s="205" t="s">
        <v>12</v>
      </c>
      <c r="E48" s="205" t="s">
        <v>13</v>
      </c>
      <c r="AI48" s="3"/>
    </row>
    <row r="49" spans="2:33" s="1" customFormat="1" x14ac:dyDescent="0.2">
      <c r="B49" s="334" t="s">
        <v>1011</v>
      </c>
      <c r="C49" s="7"/>
      <c r="D49" s="7"/>
      <c r="E49" s="7"/>
      <c r="AG49" s="3"/>
    </row>
    <row r="50" spans="2:33" s="1" customFormat="1" x14ac:dyDescent="0.2">
      <c r="B50" s="7" t="s">
        <v>339</v>
      </c>
      <c r="C50" s="32">
        <v>0.23684210526315788</v>
      </c>
      <c r="D50" s="13">
        <v>0.28618421052631576</v>
      </c>
      <c r="E50" s="13">
        <v>0.28999999999999998</v>
      </c>
      <c r="AG50" s="3"/>
    </row>
    <row r="51" spans="2:33" s="1" customFormat="1" x14ac:dyDescent="0.2">
      <c r="B51" s="7" t="s">
        <v>340</v>
      </c>
      <c r="C51" s="32">
        <v>0.19078947368421054</v>
      </c>
      <c r="D51" s="13">
        <v>0.21710526315789475</v>
      </c>
      <c r="E51" s="13">
        <v>0.21</v>
      </c>
      <c r="AG51" s="3"/>
    </row>
    <row r="52" spans="2:33" s="1" customFormat="1" x14ac:dyDescent="0.2">
      <c r="B52" s="7" t="s">
        <v>341</v>
      </c>
      <c r="C52" s="32">
        <v>0.36184210526315791</v>
      </c>
      <c r="D52" s="13">
        <v>0.31578947368421051</v>
      </c>
      <c r="E52" s="13">
        <v>0.31</v>
      </c>
      <c r="AG52" s="3"/>
    </row>
    <row r="53" spans="2:33" s="1" customFormat="1" x14ac:dyDescent="0.2">
      <c r="B53" s="7" t="s">
        <v>342</v>
      </c>
      <c r="C53" s="32">
        <v>3.2894736842105261E-3</v>
      </c>
      <c r="D53" s="13">
        <v>3.2894736842105261E-3</v>
      </c>
      <c r="E53" s="13">
        <v>0.01</v>
      </c>
      <c r="AG53" s="3"/>
    </row>
    <row r="54" spans="2:33" s="1" customFormat="1" x14ac:dyDescent="0.2">
      <c r="B54" s="7" t="s">
        <v>343</v>
      </c>
      <c r="C54" s="32">
        <v>5.921052631578947E-2</v>
      </c>
      <c r="D54" s="13">
        <v>5.2631578947368418E-2</v>
      </c>
      <c r="E54" s="13">
        <v>0.06</v>
      </c>
      <c r="AG54" s="3"/>
    </row>
    <row r="55" spans="2:33" s="1" customFormat="1" x14ac:dyDescent="0.2">
      <c r="B55" s="7" t="s">
        <v>344</v>
      </c>
      <c r="C55" s="32">
        <v>1.9736842105263157E-2</v>
      </c>
      <c r="D55" s="13">
        <v>2.3026315789473683E-2</v>
      </c>
      <c r="E55" s="13">
        <v>0.03</v>
      </c>
      <c r="AG55" s="3"/>
    </row>
    <row r="56" spans="2:33" s="1" customFormat="1" x14ac:dyDescent="0.2">
      <c r="B56" s="7" t="s">
        <v>345</v>
      </c>
      <c r="C56" s="32">
        <v>2.6315789473684209E-2</v>
      </c>
      <c r="D56" s="13">
        <v>2.3026315789473683E-2</v>
      </c>
      <c r="E56" s="13">
        <v>0.01</v>
      </c>
      <c r="AG56" s="3"/>
    </row>
    <row r="57" spans="2:33" s="1" customFormat="1" x14ac:dyDescent="0.2">
      <c r="B57" s="7" t="s">
        <v>346</v>
      </c>
      <c r="C57" s="32">
        <v>1.9736842105263157E-2</v>
      </c>
      <c r="D57" s="13">
        <v>2.6315789473684209E-2</v>
      </c>
      <c r="E57" s="13">
        <v>0.02</v>
      </c>
      <c r="AG57" s="3"/>
    </row>
    <row r="58" spans="2:33" s="1" customFormat="1" x14ac:dyDescent="0.2">
      <c r="B58" s="7" t="s">
        <v>347</v>
      </c>
      <c r="C58" s="32">
        <v>2.6315789473684209E-2</v>
      </c>
      <c r="D58" s="13">
        <v>2.6315789473684209E-2</v>
      </c>
      <c r="E58" s="13">
        <v>0.04</v>
      </c>
      <c r="AG58" s="3"/>
    </row>
    <row r="59" spans="2:33" s="1" customFormat="1" x14ac:dyDescent="0.2">
      <c r="B59" s="7" t="s">
        <v>348</v>
      </c>
      <c r="C59" s="32">
        <v>4.2763157894736843E-2</v>
      </c>
      <c r="D59" s="13">
        <v>4.2763157894736843E-2</v>
      </c>
      <c r="E59" s="13">
        <v>0.05</v>
      </c>
      <c r="AG59" s="3"/>
    </row>
    <row r="60" spans="2:33" s="1" customFormat="1" x14ac:dyDescent="0.2">
      <c r="B60" s="7" t="s">
        <v>349</v>
      </c>
      <c r="C60" s="32">
        <v>4.9342105263157895E-2</v>
      </c>
      <c r="D60" s="13">
        <v>5.5921052631578948E-2</v>
      </c>
      <c r="E60" s="13">
        <v>0.06</v>
      </c>
      <c r="AG60" s="3"/>
    </row>
    <row r="61" spans="2:33" s="1" customFormat="1" x14ac:dyDescent="0.2">
      <c r="B61" s="7" t="s">
        <v>350</v>
      </c>
      <c r="C61" s="32">
        <v>1.3157894736842105E-2</v>
      </c>
      <c r="D61" s="13">
        <v>1.3157894736842105E-2</v>
      </c>
      <c r="E61" s="13">
        <v>0.01</v>
      </c>
      <c r="AG61" s="3"/>
    </row>
    <row r="62" spans="2:33" s="1" customFormat="1" x14ac:dyDescent="0.2">
      <c r="B62" s="7" t="s">
        <v>351</v>
      </c>
      <c r="C62" s="32">
        <v>9.8684210526315784E-3</v>
      </c>
      <c r="D62" s="13">
        <v>2.9605263157894735E-2</v>
      </c>
      <c r="E62" s="13">
        <v>0.02</v>
      </c>
      <c r="AG62" s="3"/>
    </row>
    <row r="63" spans="2:33" s="1" customFormat="1" x14ac:dyDescent="0.2">
      <c r="B63" s="7" t="s">
        <v>352</v>
      </c>
      <c r="C63" s="32">
        <v>2.9605263157894735E-2</v>
      </c>
      <c r="D63" s="13">
        <v>1.3157894736842105E-2</v>
      </c>
      <c r="E63" s="13">
        <v>0.02</v>
      </c>
      <c r="AG63" s="3"/>
    </row>
    <row r="64" spans="2:33" s="1" customFormat="1" x14ac:dyDescent="0.2">
      <c r="B64" s="7" t="s">
        <v>353</v>
      </c>
      <c r="C64" s="32">
        <v>6.25E-2</v>
      </c>
      <c r="D64" s="13">
        <v>7.5657894736842105E-2</v>
      </c>
      <c r="E64" s="13">
        <v>0.08</v>
      </c>
      <c r="AG64" s="3"/>
    </row>
    <row r="65" spans="2:36" s="1" customFormat="1" x14ac:dyDescent="0.2">
      <c r="B65" s="7" t="s">
        <v>354</v>
      </c>
      <c r="C65" s="32">
        <v>0.13815789473684212</v>
      </c>
      <c r="D65" s="13">
        <v>0.13486842105263158</v>
      </c>
      <c r="E65" s="13">
        <v>0.13</v>
      </c>
      <c r="AG65" s="3"/>
    </row>
    <row r="66" spans="2:36" s="1" customFormat="1" x14ac:dyDescent="0.2">
      <c r="B66" s="7" t="s">
        <v>355</v>
      </c>
      <c r="C66" s="32">
        <v>3.2894736842105261E-2</v>
      </c>
      <c r="D66" s="13">
        <v>1.9736842105263157E-2</v>
      </c>
      <c r="E66" s="13">
        <v>0.03</v>
      </c>
      <c r="AG66" s="3"/>
    </row>
    <row r="67" spans="2:36" s="1" customFormat="1" x14ac:dyDescent="0.2">
      <c r="B67" s="7" t="s">
        <v>356</v>
      </c>
      <c r="C67" s="32">
        <v>2.3026315789473683E-2</v>
      </c>
      <c r="D67" s="13">
        <v>2.9605263157894735E-2</v>
      </c>
      <c r="E67" s="13">
        <v>0.04</v>
      </c>
      <c r="AG67" s="3"/>
    </row>
    <row r="68" spans="2:36" s="1" customFormat="1" x14ac:dyDescent="0.2">
      <c r="B68" s="7" t="s">
        <v>357</v>
      </c>
      <c r="C68" s="32">
        <v>3.2894736842105261E-3</v>
      </c>
      <c r="D68" s="13">
        <v>1.6447368421052631E-2</v>
      </c>
      <c r="E68" s="13">
        <v>0.03</v>
      </c>
      <c r="AG68" s="3"/>
    </row>
    <row r="69" spans="2:36" s="1" customFormat="1" x14ac:dyDescent="0.2">
      <c r="B69" s="7" t="s">
        <v>358</v>
      </c>
      <c r="C69" s="32">
        <v>6.25E-2</v>
      </c>
      <c r="D69" s="13">
        <v>8.8815789473684209E-2</v>
      </c>
      <c r="E69" s="13">
        <v>0.08</v>
      </c>
      <c r="AG69" s="3"/>
    </row>
    <row r="70" spans="2:36" s="1" customFormat="1" x14ac:dyDescent="0.2">
      <c r="C70" s="5"/>
      <c r="D70" s="2"/>
      <c r="AJ70" s="3"/>
    </row>
    <row r="71" spans="2:36" s="1" customFormat="1" x14ac:dyDescent="0.2">
      <c r="B71" s="28" t="s">
        <v>1012</v>
      </c>
      <c r="C71" s="204" t="s">
        <v>11</v>
      </c>
      <c r="D71" s="205" t="s">
        <v>12</v>
      </c>
      <c r="E71" s="205" t="s">
        <v>13</v>
      </c>
      <c r="AJ71" s="3"/>
    </row>
    <row r="72" spans="2:36" s="1" customFormat="1" x14ac:dyDescent="0.2">
      <c r="B72" s="334" t="s">
        <v>1011</v>
      </c>
      <c r="C72" s="7"/>
      <c r="D72" s="62"/>
      <c r="E72" s="62"/>
      <c r="AG72" s="3"/>
    </row>
    <row r="73" spans="2:36" s="1" customFormat="1" x14ac:dyDescent="0.2">
      <c r="B73" s="7" t="s">
        <v>359</v>
      </c>
      <c r="C73" s="32">
        <v>0.24013157894736842</v>
      </c>
      <c r="D73" s="24">
        <v>0.19407894736842105</v>
      </c>
      <c r="E73" s="24">
        <v>0.20716112531969311</v>
      </c>
      <c r="AG73" s="3"/>
    </row>
    <row r="74" spans="2:36" s="1" customFormat="1" x14ac:dyDescent="0.2">
      <c r="B74" s="7" t="s">
        <v>360</v>
      </c>
      <c r="C74" s="32">
        <v>0.34539473684210525</v>
      </c>
      <c r="D74" s="24">
        <v>0.3125</v>
      </c>
      <c r="E74" s="24">
        <v>0.32992327365728902</v>
      </c>
      <c r="AG74" s="3"/>
    </row>
    <row r="75" spans="2:36" s="1" customFormat="1" x14ac:dyDescent="0.2">
      <c r="B75" s="7" t="s">
        <v>361</v>
      </c>
      <c r="C75" s="32">
        <v>0.29276315789473684</v>
      </c>
      <c r="D75" s="24">
        <v>0.29934210526315791</v>
      </c>
      <c r="E75" s="24">
        <v>0.25831202046035806</v>
      </c>
      <c r="AG75" s="3"/>
    </row>
    <row r="76" spans="2:36" s="1" customFormat="1" x14ac:dyDescent="0.2">
      <c r="B76" s="7" t="s">
        <v>362</v>
      </c>
      <c r="C76" s="32">
        <v>9.8684210526315791E-2</v>
      </c>
      <c r="D76" s="24">
        <v>0.10526315789473684</v>
      </c>
      <c r="E76" s="24">
        <v>0.10485933503836317</v>
      </c>
      <c r="AG76" s="3"/>
    </row>
    <row r="77" spans="2:36" s="1" customFormat="1" x14ac:dyDescent="0.2">
      <c r="B77" s="7" t="s">
        <v>363</v>
      </c>
      <c r="C77" s="32">
        <v>7.8947368421052627E-2</v>
      </c>
      <c r="D77" s="24">
        <v>6.5789473684210523E-2</v>
      </c>
      <c r="E77" s="24">
        <v>4.6035805626598467E-2</v>
      </c>
      <c r="AG77" s="3"/>
    </row>
    <row r="78" spans="2:36" s="1" customFormat="1" x14ac:dyDescent="0.2">
      <c r="B78" s="7" t="s">
        <v>364</v>
      </c>
      <c r="C78" s="32">
        <v>3.2894736842105261E-3</v>
      </c>
      <c r="D78" s="24">
        <v>6.5789473684210523E-3</v>
      </c>
      <c r="E78" s="24">
        <v>1.5345268542199489E-2</v>
      </c>
      <c r="AG78" s="3"/>
    </row>
    <row r="79" spans="2:36" s="1" customFormat="1" x14ac:dyDescent="0.2">
      <c r="B79" s="7" t="s">
        <v>365</v>
      </c>
      <c r="C79" s="32">
        <v>1.6447368421052631E-2</v>
      </c>
      <c r="D79" s="24">
        <v>3.2894736842105261E-2</v>
      </c>
      <c r="E79" s="24">
        <v>5.3708439897698211E-2</v>
      </c>
      <c r="AG79" s="3"/>
    </row>
    <row r="80" spans="2:36" s="1" customFormat="1" x14ac:dyDescent="0.2">
      <c r="B80" s="7" t="s">
        <v>366</v>
      </c>
      <c r="C80" s="32">
        <v>2.9605263157894735E-2</v>
      </c>
      <c r="D80" s="24">
        <v>4.2763157894736843E-2</v>
      </c>
      <c r="E80" s="24">
        <v>6.3938618925831206E-2</v>
      </c>
      <c r="AG80" s="3"/>
    </row>
    <row r="81" spans="2:47" s="1" customFormat="1" x14ac:dyDescent="0.2">
      <c r="B81" s="7" t="s">
        <v>367</v>
      </c>
      <c r="C81" s="32">
        <v>3.9473684210526314E-2</v>
      </c>
      <c r="D81" s="24">
        <v>6.5789473684210523E-2</v>
      </c>
      <c r="E81" s="24">
        <v>9.9744245524296671E-2</v>
      </c>
      <c r="AG81" s="3"/>
    </row>
    <row r="82" spans="2:47" s="1" customFormat="1" x14ac:dyDescent="0.2">
      <c r="B82" s="7" t="s">
        <v>368</v>
      </c>
      <c r="C82" s="32">
        <v>3.6184210526315791E-2</v>
      </c>
      <c r="D82" s="24">
        <v>4.9342105263157895E-2</v>
      </c>
      <c r="E82" s="24">
        <v>4.0920716112531973E-2</v>
      </c>
      <c r="AG82" s="3"/>
    </row>
    <row r="83" spans="2:47" x14ac:dyDescent="0.2">
      <c r="F83" s="4"/>
      <c r="G83" s="4"/>
      <c r="H83" s="4"/>
      <c r="I83" s="4"/>
      <c r="J83" s="4"/>
      <c r="K83" s="4"/>
      <c r="L83" s="4"/>
      <c r="N83" s="4"/>
      <c r="O83" s="4"/>
      <c r="AK83" s="3"/>
      <c r="AU83" s="4"/>
    </row>
    <row r="84" spans="2:47" x14ac:dyDescent="0.2">
      <c r="B84" s="335" t="s">
        <v>369</v>
      </c>
      <c r="C84" s="204" t="s">
        <v>11</v>
      </c>
      <c r="D84" s="205" t="s">
        <v>12</v>
      </c>
      <c r="E84" s="1"/>
      <c r="F84" s="4"/>
      <c r="G84" s="4"/>
      <c r="H84" s="4"/>
      <c r="I84" s="4"/>
      <c r="J84" s="4"/>
      <c r="K84" s="4"/>
      <c r="L84" s="4"/>
      <c r="N84" s="4"/>
      <c r="O84" s="4"/>
      <c r="AJ84" s="3"/>
      <c r="AU84" s="4"/>
    </row>
    <row r="85" spans="2:47" x14ac:dyDescent="0.2">
      <c r="B85" s="7" t="s">
        <v>370</v>
      </c>
      <c r="C85" s="24">
        <v>3.3783783783783786E-3</v>
      </c>
      <c r="D85" s="24">
        <v>6.5789473684210523E-3</v>
      </c>
      <c r="E85" s="1"/>
      <c r="F85" s="4"/>
      <c r="G85" s="4"/>
      <c r="H85" s="4"/>
      <c r="I85" s="4"/>
      <c r="J85" s="4"/>
      <c r="K85" s="4"/>
      <c r="L85" s="4"/>
      <c r="N85" s="4"/>
      <c r="O85" s="4"/>
      <c r="AJ85" s="3"/>
      <c r="AU85" s="4"/>
    </row>
    <row r="86" spans="2:47" x14ac:dyDescent="0.2">
      <c r="B86" s="7" t="s">
        <v>371</v>
      </c>
      <c r="C86" s="24">
        <v>6.4189189189189186E-2</v>
      </c>
      <c r="D86" s="24">
        <v>8.2236842105263164E-2</v>
      </c>
      <c r="E86" s="1"/>
      <c r="F86" s="4"/>
      <c r="G86" s="4"/>
      <c r="H86" s="4"/>
      <c r="I86" s="4"/>
      <c r="J86" s="4"/>
      <c r="K86" s="4"/>
      <c r="L86" s="4"/>
      <c r="N86" s="4"/>
      <c r="O86" s="4"/>
      <c r="AJ86" s="3"/>
      <c r="AU86" s="4"/>
    </row>
    <row r="87" spans="2:47" x14ac:dyDescent="0.2">
      <c r="B87" s="7" t="s">
        <v>372</v>
      </c>
      <c r="C87" s="24">
        <v>0.15202702702702703</v>
      </c>
      <c r="D87" s="24">
        <v>0.17105263157894737</v>
      </c>
      <c r="E87" s="1"/>
      <c r="F87" s="4"/>
      <c r="G87" s="4"/>
      <c r="H87" s="4"/>
      <c r="I87" s="4"/>
      <c r="J87" s="4"/>
      <c r="K87" s="4"/>
      <c r="L87" s="4"/>
      <c r="N87" s="4"/>
      <c r="O87" s="4"/>
      <c r="AJ87" s="3"/>
      <c r="AU87" s="4"/>
    </row>
    <row r="88" spans="2:47" x14ac:dyDescent="0.2">
      <c r="B88" s="7" t="s">
        <v>373</v>
      </c>
      <c r="C88" s="24">
        <v>0.33445945945945948</v>
      </c>
      <c r="D88" s="24">
        <v>0.35855263157894735</v>
      </c>
      <c r="E88" s="1"/>
      <c r="F88" s="4"/>
      <c r="G88" s="4"/>
      <c r="H88" s="4"/>
      <c r="I88" s="4"/>
      <c r="J88" s="4"/>
      <c r="K88" s="4"/>
      <c r="L88" s="4"/>
      <c r="N88" s="4"/>
      <c r="O88" s="4"/>
      <c r="AJ88" s="3"/>
      <c r="AU88" s="4"/>
    </row>
    <row r="89" spans="2:47" x14ac:dyDescent="0.2">
      <c r="B89" s="7" t="s">
        <v>374</v>
      </c>
      <c r="C89" s="24">
        <v>0.30743243243243246</v>
      </c>
      <c r="D89" s="24">
        <v>0.26973684210526316</v>
      </c>
      <c r="E89" s="1"/>
      <c r="F89" s="4"/>
      <c r="G89" s="4"/>
      <c r="H89" s="4"/>
      <c r="I89" s="4"/>
      <c r="J89" s="4"/>
      <c r="K89" s="4"/>
      <c r="L89" s="4"/>
      <c r="N89" s="4"/>
      <c r="O89" s="4"/>
      <c r="AJ89" s="3"/>
      <c r="AU89" s="4"/>
    </row>
    <row r="90" spans="2:47" x14ac:dyDescent="0.2">
      <c r="B90" s="7" t="s">
        <v>375</v>
      </c>
      <c r="C90" s="24">
        <v>0.11486486486486487</v>
      </c>
      <c r="D90" s="24">
        <v>9.8684210526315791E-2</v>
      </c>
      <c r="E90" s="1"/>
      <c r="F90" s="4"/>
      <c r="G90" s="4"/>
      <c r="H90" s="4"/>
      <c r="I90" s="4"/>
      <c r="J90" s="4"/>
      <c r="K90" s="4"/>
      <c r="L90" s="4"/>
      <c r="N90" s="4"/>
      <c r="O90" s="4"/>
      <c r="AJ90" s="3"/>
      <c r="AU90" s="4"/>
    </row>
    <row r="91" spans="2:47" x14ac:dyDescent="0.2">
      <c r="B91" s="7" t="s">
        <v>376</v>
      </c>
      <c r="C91" s="24">
        <v>2.364864864864865E-2</v>
      </c>
      <c r="D91" s="24">
        <v>1.3157894736842105E-2</v>
      </c>
      <c r="E91" s="1"/>
      <c r="F91" s="4"/>
      <c r="G91" s="4"/>
      <c r="H91" s="4"/>
      <c r="I91" s="4"/>
      <c r="J91" s="4"/>
      <c r="K91" s="4"/>
      <c r="L91" s="4"/>
      <c r="N91" s="4"/>
      <c r="O91" s="4"/>
      <c r="AJ91" s="3"/>
      <c r="AU91" s="4"/>
    </row>
    <row r="92" spans="2:47" x14ac:dyDescent="0.2">
      <c r="D92" s="2"/>
      <c r="E92" s="1"/>
      <c r="F92" s="4"/>
      <c r="G92" s="4"/>
      <c r="H92" s="4"/>
      <c r="I92" s="4"/>
      <c r="J92" s="4"/>
      <c r="K92" s="4"/>
      <c r="L92" s="4"/>
      <c r="N92" s="4"/>
      <c r="O92" s="4"/>
      <c r="AJ92" s="3"/>
      <c r="AU92" s="4"/>
    </row>
    <row r="93" spans="2:47" x14ac:dyDescent="0.2">
      <c r="B93" s="335" t="s">
        <v>135</v>
      </c>
      <c r="C93" s="204" t="s">
        <v>11</v>
      </c>
      <c r="D93" s="205" t="s">
        <v>12</v>
      </c>
      <c r="E93" s="1"/>
      <c r="F93" s="4"/>
      <c r="G93" s="4"/>
      <c r="H93" s="4"/>
      <c r="I93" s="4"/>
      <c r="J93" s="4"/>
      <c r="K93" s="4"/>
      <c r="L93" s="4"/>
      <c r="N93" s="4"/>
      <c r="O93" s="4"/>
      <c r="AJ93" s="3"/>
      <c r="AU93" s="4"/>
    </row>
    <row r="94" spans="2:47" s="1" customFormat="1" x14ac:dyDescent="0.2">
      <c r="B94" s="7" t="s">
        <v>377</v>
      </c>
      <c r="C94" s="24">
        <v>0.28671328671328672</v>
      </c>
      <c r="D94" s="24">
        <v>0.26333333333333331</v>
      </c>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3"/>
      <c r="AK94" s="4"/>
      <c r="AL94" s="4"/>
      <c r="AM94" s="4"/>
      <c r="AN94" s="4"/>
      <c r="AO94" s="4"/>
      <c r="AP94" s="4"/>
      <c r="AQ94" s="4"/>
      <c r="AR94" s="4"/>
      <c r="AS94" s="4"/>
    </row>
    <row r="95" spans="2:47" s="1" customFormat="1" x14ac:dyDescent="0.2">
      <c r="B95" s="7" t="s">
        <v>378</v>
      </c>
      <c r="C95" s="24">
        <v>0.71328671328671334</v>
      </c>
      <c r="D95" s="24">
        <v>0.73666666666666669</v>
      </c>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3"/>
      <c r="AK95" s="4"/>
      <c r="AL95" s="4"/>
      <c r="AM95" s="4"/>
      <c r="AN95" s="4"/>
      <c r="AO95" s="4"/>
      <c r="AP95" s="4"/>
      <c r="AQ95" s="4"/>
      <c r="AR95" s="4"/>
      <c r="AS95" s="4"/>
    </row>
    <row r="96" spans="2:47" x14ac:dyDescent="0.2">
      <c r="D96" s="2"/>
      <c r="E96" s="1"/>
      <c r="F96" s="4"/>
      <c r="G96" s="4"/>
      <c r="H96" s="4"/>
      <c r="I96" s="4"/>
      <c r="J96" s="4"/>
      <c r="K96" s="4"/>
      <c r="L96" s="4"/>
      <c r="N96" s="4"/>
      <c r="O96" s="4"/>
      <c r="AJ96" s="3"/>
      <c r="AU96" s="4"/>
    </row>
    <row r="97" spans="6:47" x14ac:dyDescent="0.2">
      <c r="F97" s="4"/>
      <c r="G97" s="4"/>
      <c r="H97" s="4"/>
      <c r="I97" s="4"/>
      <c r="J97" s="4"/>
      <c r="K97" s="4"/>
      <c r="L97" s="4"/>
      <c r="N97" s="4"/>
      <c r="O97" s="4"/>
      <c r="AK97" s="3"/>
      <c r="AU97" s="4"/>
    </row>
    <row r="98" spans="6:47" x14ac:dyDescent="0.2">
      <c r="F98" s="4"/>
      <c r="G98" s="4"/>
      <c r="H98" s="4"/>
      <c r="I98" s="4"/>
      <c r="J98" s="4"/>
      <c r="K98" s="4"/>
      <c r="L98" s="4"/>
      <c r="N98" s="4"/>
      <c r="O98" s="4"/>
      <c r="AK98" s="3"/>
      <c r="AU98" s="4"/>
    </row>
    <row r="99" spans="6:47" x14ac:dyDescent="0.2">
      <c r="F99" s="4"/>
      <c r="G99" s="4"/>
      <c r="H99" s="4"/>
      <c r="I99" s="4"/>
      <c r="J99" s="4"/>
      <c r="K99" s="4"/>
      <c r="L99" s="4"/>
      <c r="N99" s="4"/>
      <c r="O99" s="4"/>
      <c r="AK99" s="3"/>
      <c r="AU99" s="4"/>
    </row>
    <row r="100" spans="6:47" x14ac:dyDescent="0.2">
      <c r="F100" s="4"/>
      <c r="G100" s="4"/>
      <c r="H100" s="4"/>
      <c r="I100" s="4"/>
      <c r="J100" s="4"/>
      <c r="K100" s="4"/>
      <c r="L100" s="4"/>
      <c r="N100" s="4"/>
      <c r="O100" s="4"/>
      <c r="AK100" s="3"/>
      <c r="AU100" s="4"/>
    </row>
  </sheetData>
  <mergeCells count="3">
    <mergeCell ref="B5:D5"/>
    <mergeCell ref="B6:E6"/>
    <mergeCell ref="B4:H4"/>
  </mergeCells>
  <conditionalFormatting sqref="C11:E11">
    <cfRule type="colorScale" priority="147">
      <colorScale>
        <cfvo type="min"/>
        <cfvo type="max"/>
        <color rgb="FFFCFCFF"/>
        <color rgb="FF63BE7B"/>
      </colorScale>
    </cfRule>
  </conditionalFormatting>
  <conditionalFormatting sqref="C12:E12">
    <cfRule type="colorScale" priority="148">
      <colorScale>
        <cfvo type="min"/>
        <cfvo type="max"/>
        <color rgb="FFFCFCFF"/>
        <color rgb="FF63BE7B"/>
      </colorScale>
    </cfRule>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&amp;L&amp;8&amp;K00-049Palgainfo Agentuuri ja tööportaali CVKeskus.ee küsitlused&amp;R&amp;8&amp;K00-048&amp;P</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D0BC0-622D-4915-9E8C-E818B3389D3D}">
  <sheetPr>
    <tabColor theme="3" tint="0.249977111117893"/>
  </sheetPr>
  <dimension ref="A1:H236"/>
  <sheetViews>
    <sheetView showGridLines="0" zoomScaleNormal="100" zoomScaleSheetLayoutView="100" workbookViewId="0">
      <selection activeCell="B3" sqref="B3:F3"/>
    </sheetView>
  </sheetViews>
  <sheetFormatPr defaultRowHeight="14.25" x14ac:dyDescent="0.2"/>
  <cols>
    <col min="1" max="1" width="2.875" style="79" customWidth="1"/>
    <col min="2" max="2" width="38.875" style="80" customWidth="1"/>
    <col min="3" max="8" width="9.875" style="79" customWidth="1"/>
    <col min="9" max="16384" width="9" style="79"/>
  </cols>
  <sheetData>
    <row r="1" spans="1:8" s="4" customFormat="1" ht="20.25" thickBot="1" x14ac:dyDescent="0.25">
      <c r="A1" s="143"/>
      <c r="B1" s="93" t="s">
        <v>675</v>
      </c>
      <c r="C1" s="94"/>
      <c r="D1" s="94"/>
      <c r="E1" s="93"/>
      <c r="F1" s="93"/>
      <c r="G1" s="127"/>
      <c r="H1" s="1"/>
    </row>
    <row r="2" spans="1:8" s="4" customFormat="1" ht="13.5" thickTop="1" x14ac:dyDescent="0.2">
      <c r="B2" s="92"/>
      <c r="C2" s="92"/>
      <c r="D2" s="92"/>
      <c r="E2" s="92"/>
      <c r="F2" s="92"/>
      <c r="G2" s="92"/>
      <c r="H2" s="92"/>
    </row>
    <row r="3" spans="1:8" ht="33.75" x14ac:dyDescent="0.2">
      <c r="A3" s="143"/>
      <c r="B3" s="369" t="s">
        <v>990</v>
      </c>
      <c r="C3" s="369"/>
      <c r="D3" s="369"/>
      <c r="E3" s="369"/>
      <c r="F3" s="369"/>
      <c r="G3" s="125"/>
    </row>
    <row r="4" spans="1:8" x14ac:dyDescent="0.2">
      <c r="B4" s="327"/>
      <c r="C4" s="205" t="s">
        <v>11</v>
      </c>
      <c r="D4" s="205" t="s">
        <v>12</v>
      </c>
      <c r="E4" s="205" t="s">
        <v>13</v>
      </c>
      <c r="F4" s="205" t="s">
        <v>14</v>
      </c>
      <c r="G4" s="47"/>
      <c r="H4" s="47"/>
    </row>
    <row r="5" spans="1:8" x14ac:dyDescent="0.2">
      <c r="B5" s="243" t="s">
        <v>991</v>
      </c>
      <c r="C5" s="328">
        <v>4520</v>
      </c>
      <c r="D5" s="242">
        <v>8140</v>
      </c>
      <c r="E5" s="242">
        <v>7987</v>
      </c>
      <c r="F5" s="242">
        <v>8109</v>
      </c>
      <c r="G5" s="47"/>
      <c r="H5" s="47"/>
    </row>
    <row r="6" spans="1:8" ht="42" customHeight="1" x14ac:dyDescent="0.2">
      <c r="B6" s="468" t="s">
        <v>1080</v>
      </c>
      <c r="C6" s="468"/>
      <c r="D6" s="468"/>
      <c r="E6" s="468"/>
      <c r="F6" s="468"/>
      <c r="G6" s="47"/>
      <c r="H6" s="47"/>
    </row>
    <row r="7" spans="1:8" x14ac:dyDescent="0.2">
      <c r="B7" s="327" t="s">
        <v>379</v>
      </c>
      <c r="C7" s="205" t="s">
        <v>11</v>
      </c>
      <c r="D7" s="205" t="s">
        <v>12</v>
      </c>
      <c r="E7" s="205" t="s">
        <v>13</v>
      </c>
      <c r="F7" s="205" t="s">
        <v>14</v>
      </c>
      <c r="G7" s="47"/>
      <c r="H7" s="47"/>
    </row>
    <row r="8" spans="1:8" x14ac:dyDescent="0.2">
      <c r="B8" s="244" t="s">
        <v>992</v>
      </c>
      <c r="C8" s="95">
        <v>0.79004424778761062</v>
      </c>
      <c r="D8" s="95">
        <v>0.8073463268365817</v>
      </c>
      <c r="E8" s="95">
        <v>0.86081081081081079</v>
      </c>
      <c r="F8" s="95">
        <v>0.84634356887409057</v>
      </c>
      <c r="G8" s="47"/>
      <c r="H8" s="47"/>
    </row>
    <row r="9" spans="1:8" x14ac:dyDescent="0.2">
      <c r="B9" s="244" t="s">
        <v>993</v>
      </c>
      <c r="C9" s="95">
        <v>0.20154867256637168</v>
      </c>
      <c r="D9" s="95">
        <v>0.18785607196401799</v>
      </c>
      <c r="E9" s="95">
        <v>0.13157248157248158</v>
      </c>
      <c r="F9" s="95">
        <v>0.12011345418670613</v>
      </c>
      <c r="G9" s="47"/>
      <c r="H9" s="47"/>
    </row>
    <row r="10" spans="1:8" x14ac:dyDescent="0.2">
      <c r="B10" s="244" t="s">
        <v>994</v>
      </c>
      <c r="C10" s="329">
        <v>8.407079646017699E-3</v>
      </c>
      <c r="D10" s="329">
        <v>4.7976011994002995E-3</v>
      </c>
      <c r="E10" s="95">
        <v>7.6167076167076167E-3</v>
      </c>
      <c r="F10" s="95">
        <v>3.3542976939203356E-2</v>
      </c>
      <c r="G10" s="47"/>
      <c r="H10" s="47"/>
    </row>
    <row r="11" spans="1:8" x14ac:dyDescent="0.2">
      <c r="B11" s="331"/>
      <c r="C11" s="352"/>
      <c r="D11" s="352"/>
      <c r="E11" s="332"/>
      <c r="F11" s="332"/>
      <c r="G11" s="47"/>
      <c r="H11" s="47"/>
    </row>
    <row r="12" spans="1:8" x14ac:dyDescent="0.2">
      <c r="B12" s="303" t="s">
        <v>995</v>
      </c>
      <c r="C12" s="205" t="s">
        <v>11</v>
      </c>
      <c r="D12" s="205" t="s">
        <v>12</v>
      </c>
      <c r="E12" s="205" t="s">
        <v>13</v>
      </c>
      <c r="F12" s="205" t="s">
        <v>14</v>
      </c>
      <c r="G12" s="47"/>
      <c r="H12" s="47"/>
    </row>
    <row r="13" spans="1:8" ht="30.75" customHeight="1" x14ac:dyDescent="0.2">
      <c r="B13" s="469" t="s">
        <v>380</v>
      </c>
      <c r="C13" s="469"/>
      <c r="D13" s="469"/>
      <c r="E13" s="469"/>
      <c r="F13" s="469"/>
      <c r="G13" s="47"/>
      <c r="H13" s="47"/>
    </row>
    <row r="14" spans="1:8" x14ac:dyDescent="0.2">
      <c r="B14" s="308" t="s">
        <v>382</v>
      </c>
      <c r="C14" s="330">
        <v>0.8</v>
      </c>
      <c r="D14" s="330">
        <v>0.8</v>
      </c>
      <c r="E14" s="330">
        <v>0.8</v>
      </c>
      <c r="F14" s="330">
        <v>0.78283388827229006</v>
      </c>
      <c r="G14" s="47"/>
      <c r="H14" s="47"/>
    </row>
    <row r="15" spans="1:8" x14ac:dyDescent="0.2">
      <c r="B15" s="308" t="s">
        <v>383</v>
      </c>
      <c r="C15" s="330">
        <v>0.18</v>
      </c>
      <c r="D15" s="330">
        <v>0.18</v>
      </c>
      <c r="E15" s="330">
        <v>0.17395577395577397</v>
      </c>
      <c r="F15" s="330">
        <v>0.18547293131088913</v>
      </c>
      <c r="G15" s="47"/>
      <c r="H15" s="47"/>
    </row>
    <row r="16" spans="1:8" ht="25.5" x14ac:dyDescent="0.2">
      <c r="B16" s="308" t="s">
        <v>384</v>
      </c>
      <c r="C16" s="330">
        <v>0.02</v>
      </c>
      <c r="D16" s="330">
        <v>0.02</v>
      </c>
      <c r="E16" s="330">
        <v>2.6044226044226043E-2</v>
      </c>
      <c r="F16" s="330">
        <v>3.1693180416820815E-2</v>
      </c>
      <c r="G16" s="47"/>
      <c r="H16" s="47"/>
    </row>
    <row r="17" spans="2:8" x14ac:dyDescent="0.2">
      <c r="B17" s="353"/>
      <c r="C17" s="354"/>
      <c r="D17" s="354"/>
      <c r="E17" s="354"/>
      <c r="F17" s="354"/>
      <c r="G17" s="47"/>
      <c r="H17" s="47"/>
    </row>
    <row r="18" spans="2:8" x14ac:dyDescent="0.2">
      <c r="B18" s="303" t="s">
        <v>385</v>
      </c>
      <c r="C18" s="205" t="s">
        <v>11</v>
      </c>
      <c r="D18" s="326" t="s">
        <v>12</v>
      </c>
      <c r="E18" s="205" t="s">
        <v>13</v>
      </c>
      <c r="F18" s="205" t="s">
        <v>14</v>
      </c>
      <c r="G18" s="47"/>
      <c r="H18" s="47"/>
    </row>
    <row r="19" spans="2:8" ht="24.75" customHeight="1" x14ac:dyDescent="0.2">
      <c r="B19" s="444" t="s">
        <v>386</v>
      </c>
      <c r="C19" s="444"/>
      <c r="D19" s="444"/>
      <c r="E19" s="444"/>
      <c r="F19" s="444"/>
      <c r="G19" s="47"/>
      <c r="H19" s="47"/>
    </row>
    <row r="20" spans="2:8" x14ac:dyDescent="0.2">
      <c r="B20" s="244" t="s">
        <v>5</v>
      </c>
      <c r="C20" s="95">
        <v>0.94636871508379883</v>
      </c>
      <c r="D20" s="95">
        <v>0.94597657725727236</v>
      </c>
      <c r="E20" s="95">
        <v>0.95546683046683045</v>
      </c>
      <c r="F20" s="95">
        <v>0.94738500315059859</v>
      </c>
      <c r="G20" s="47"/>
      <c r="H20" s="47"/>
    </row>
    <row r="21" spans="2:8" x14ac:dyDescent="0.2">
      <c r="B21" s="244" t="s">
        <v>387</v>
      </c>
      <c r="C21" s="95">
        <v>3.1005586592178769E-2</v>
      </c>
      <c r="D21" s="95">
        <v>3.3434076312806954E-2</v>
      </c>
      <c r="E21" s="95">
        <v>2.7487714987714986E-2</v>
      </c>
      <c r="F21" s="95">
        <v>2.9930686830497794E-2</v>
      </c>
      <c r="G21" s="47"/>
      <c r="H21" s="47"/>
    </row>
    <row r="22" spans="2:8" x14ac:dyDescent="0.2">
      <c r="B22" s="244" t="s">
        <v>388</v>
      </c>
      <c r="C22" s="95">
        <v>2.2625698324022347E-2</v>
      </c>
      <c r="D22" s="95">
        <v>2.0589346429920666E-2</v>
      </c>
      <c r="E22" s="95">
        <v>1.7045454545454544E-2</v>
      </c>
      <c r="F22" s="95">
        <v>2.2684310018903593E-2</v>
      </c>
      <c r="G22" s="47"/>
      <c r="H22" s="47"/>
    </row>
    <row r="23" spans="2:8" x14ac:dyDescent="0.2">
      <c r="B23" s="244" t="s">
        <v>7</v>
      </c>
      <c r="C23" s="95">
        <v>1</v>
      </c>
      <c r="D23" s="95">
        <v>1</v>
      </c>
      <c r="E23" s="95">
        <v>1</v>
      </c>
      <c r="F23" s="95">
        <v>1</v>
      </c>
      <c r="G23" s="47"/>
      <c r="H23" s="47"/>
    </row>
    <row r="24" spans="2:8" x14ac:dyDescent="0.2">
      <c r="B24" s="331"/>
      <c r="C24" s="332"/>
      <c r="D24" s="332"/>
      <c r="E24" s="332"/>
      <c r="F24" s="332"/>
      <c r="G24" s="47"/>
      <c r="H24" s="47"/>
    </row>
    <row r="25" spans="2:8" x14ac:dyDescent="0.2">
      <c r="B25" s="303" t="s">
        <v>1003</v>
      </c>
      <c r="C25" s="205" t="s">
        <v>11</v>
      </c>
      <c r="D25" s="205" t="s">
        <v>12</v>
      </c>
      <c r="E25" s="205" t="s">
        <v>13</v>
      </c>
      <c r="F25" s="205" t="s">
        <v>14</v>
      </c>
      <c r="H25" s="47"/>
    </row>
    <row r="26" spans="2:8" ht="15.75" customHeight="1" x14ac:dyDescent="0.2">
      <c r="B26" s="444" t="s">
        <v>440</v>
      </c>
      <c r="C26" s="444"/>
      <c r="D26" s="444"/>
      <c r="E26" s="444"/>
      <c r="F26" s="444"/>
      <c r="H26" s="47"/>
    </row>
    <row r="27" spans="2:8" x14ac:dyDescent="0.2">
      <c r="B27" s="244" t="s">
        <v>5</v>
      </c>
      <c r="C27" s="95">
        <v>0.30460624071322434</v>
      </c>
      <c r="D27" s="95">
        <v>0.30090634441087616</v>
      </c>
      <c r="E27" s="95">
        <v>0.30157441973705568</v>
      </c>
      <c r="F27" s="95">
        <v>0.29189501009518315</v>
      </c>
      <c r="H27" s="47"/>
    </row>
    <row r="28" spans="2:8" x14ac:dyDescent="0.2">
      <c r="B28" s="244" t="s">
        <v>6</v>
      </c>
      <c r="C28" s="95">
        <v>0.6953937592867756</v>
      </c>
      <c r="D28" s="95">
        <v>0.69909365558912384</v>
      </c>
      <c r="E28" s="95">
        <v>0.69842558026294432</v>
      </c>
      <c r="F28" s="95">
        <v>0.70810498990481685</v>
      </c>
      <c r="H28" s="47"/>
    </row>
    <row r="29" spans="2:8" x14ac:dyDescent="0.2">
      <c r="B29" s="244" t="s">
        <v>7</v>
      </c>
      <c r="C29" s="95">
        <v>1</v>
      </c>
      <c r="D29" s="95">
        <v>1</v>
      </c>
      <c r="E29" s="95">
        <v>1</v>
      </c>
      <c r="F29" s="95">
        <v>1</v>
      </c>
      <c r="H29" s="47"/>
    </row>
    <row r="30" spans="2:8" x14ac:dyDescent="0.2">
      <c r="B30" s="51"/>
      <c r="C30" s="47"/>
      <c r="D30" s="97"/>
      <c r="E30" s="97"/>
      <c r="F30" s="97"/>
      <c r="G30" s="97"/>
      <c r="H30" s="47"/>
    </row>
    <row r="31" spans="2:8" x14ac:dyDescent="0.2">
      <c r="B31" s="303" t="s">
        <v>1002</v>
      </c>
      <c r="C31" s="205" t="s">
        <v>11</v>
      </c>
      <c r="D31" s="326" t="s">
        <v>12</v>
      </c>
      <c r="E31" s="205" t="s">
        <v>13</v>
      </c>
      <c r="F31" s="205" t="s">
        <v>14</v>
      </c>
      <c r="H31" s="47"/>
    </row>
    <row r="32" spans="2:8" ht="17.25" customHeight="1" x14ac:dyDescent="0.2">
      <c r="B32" s="444" t="s">
        <v>441</v>
      </c>
      <c r="C32" s="444"/>
      <c r="D32" s="444"/>
      <c r="E32" s="444"/>
      <c r="F32" s="444"/>
      <c r="H32" s="47"/>
    </row>
    <row r="33" spans="2:8" x14ac:dyDescent="0.2">
      <c r="B33" s="244" t="s">
        <v>442</v>
      </c>
      <c r="C33" s="95">
        <v>0.12966252220248667</v>
      </c>
      <c r="D33" s="95">
        <v>0.14114114114114115</v>
      </c>
      <c r="E33" s="95">
        <v>0.14311068086479509</v>
      </c>
      <c r="F33" s="95">
        <v>0.16902220940294202</v>
      </c>
      <c r="H33" s="47"/>
    </row>
    <row r="34" spans="2:8" x14ac:dyDescent="0.2">
      <c r="B34" s="244" t="s">
        <v>443</v>
      </c>
      <c r="C34" s="95">
        <v>0.17643576080521017</v>
      </c>
      <c r="D34" s="95">
        <v>0.19239239239239239</v>
      </c>
      <c r="E34" s="95">
        <v>0.19038399483704421</v>
      </c>
      <c r="F34" s="95">
        <v>0.16729160657629075</v>
      </c>
      <c r="H34" s="47"/>
    </row>
    <row r="35" spans="2:8" x14ac:dyDescent="0.2">
      <c r="B35" s="244" t="s">
        <v>444</v>
      </c>
      <c r="C35" s="95">
        <v>0.18620485494375369</v>
      </c>
      <c r="D35" s="95">
        <v>0.16396396396396395</v>
      </c>
      <c r="E35" s="95">
        <v>0.1468215553404324</v>
      </c>
      <c r="F35" s="95">
        <v>0.15186039803865012</v>
      </c>
      <c r="H35" s="47"/>
    </row>
    <row r="36" spans="2:8" x14ac:dyDescent="0.2">
      <c r="B36" s="244" t="s">
        <v>445</v>
      </c>
      <c r="C36" s="95">
        <v>0.20515097690941386</v>
      </c>
      <c r="D36" s="95">
        <v>0.1885885885885886</v>
      </c>
      <c r="E36" s="95">
        <v>0.19586963536624719</v>
      </c>
      <c r="F36" s="95">
        <v>0.18474185174502453</v>
      </c>
      <c r="H36" s="47"/>
    </row>
    <row r="37" spans="2:8" x14ac:dyDescent="0.2">
      <c r="B37" s="244" t="s">
        <v>446</v>
      </c>
      <c r="C37" s="95">
        <v>0.30254588513913561</v>
      </c>
      <c r="D37" s="95">
        <v>0.31391391391391393</v>
      </c>
      <c r="E37" s="95">
        <v>0.32381413359148115</v>
      </c>
      <c r="F37" s="95">
        <v>0.32708393423709259</v>
      </c>
      <c r="H37" s="47"/>
    </row>
    <row r="38" spans="2:8" x14ac:dyDescent="0.2">
      <c r="B38" s="244" t="s">
        <v>7</v>
      </c>
      <c r="C38" s="95">
        <v>1</v>
      </c>
      <c r="D38" s="95">
        <v>1</v>
      </c>
      <c r="E38" s="95">
        <v>1</v>
      </c>
      <c r="F38" s="95">
        <v>1</v>
      </c>
      <c r="H38" s="47"/>
    </row>
    <row r="39" spans="2:8" x14ac:dyDescent="0.2">
      <c r="B39" s="323"/>
      <c r="C39" s="323"/>
      <c r="D39" s="324"/>
      <c r="E39" s="324"/>
      <c r="F39" s="324"/>
      <c r="G39" s="324"/>
      <c r="H39" s="47"/>
    </row>
    <row r="40" spans="2:8" x14ac:dyDescent="0.2">
      <c r="B40" s="290" t="s">
        <v>1001</v>
      </c>
      <c r="C40" s="205" t="s">
        <v>11</v>
      </c>
      <c r="D40" s="325" t="s">
        <v>12</v>
      </c>
      <c r="E40" s="205" t="s">
        <v>13</v>
      </c>
      <c r="F40" s="205" t="s">
        <v>14</v>
      </c>
      <c r="G40" s="47"/>
      <c r="H40" s="47"/>
    </row>
    <row r="41" spans="2:8" ht="18.75" customHeight="1" x14ac:dyDescent="0.2">
      <c r="B41" s="444" t="s">
        <v>447</v>
      </c>
      <c r="C41" s="444"/>
      <c r="D41" s="444"/>
      <c r="E41" s="444"/>
      <c r="F41" s="444"/>
      <c r="G41" s="265"/>
      <c r="H41" s="47"/>
    </row>
    <row r="42" spans="2:8" ht="25.5" x14ac:dyDescent="0.2">
      <c r="B42" s="244" t="s">
        <v>448</v>
      </c>
      <c r="C42" s="196">
        <v>0.66381345926800472</v>
      </c>
      <c r="D42" s="196">
        <v>0.67112619808306706</v>
      </c>
      <c r="E42" s="196">
        <v>0.65621986499517837</v>
      </c>
      <c r="F42" s="196">
        <v>0.63469858667435819</v>
      </c>
      <c r="G42" s="47"/>
      <c r="H42" s="47"/>
    </row>
    <row r="43" spans="2:8" x14ac:dyDescent="0.2">
      <c r="B43" s="244" t="s">
        <v>449</v>
      </c>
      <c r="C43" s="196">
        <v>4.2207792207792208E-2</v>
      </c>
      <c r="D43" s="196">
        <v>3.5343450479233228E-2</v>
      </c>
      <c r="E43" s="196">
        <v>3.8894246223079396E-2</v>
      </c>
      <c r="F43" s="196">
        <v>3.4756273435246614E-2</v>
      </c>
      <c r="G43" s="47"/>
      <c r="H43" s="47"/>
    </row>
    <row r="44" spans="2:8" x14ac:dyDescent="0.2">
      <c r="B44" s="244" t="s">
        <v>450</v>
      </c>
      <c r="C44" s="196">
        <v>5.1948051948051951E-2</v>
      </c>
      <c r="D44" s="196">
        <v>5.3714057507987217E-2</v>
      </c>
      <c r="E44" s="196">
        <v>5.7055609128897462E-2</v>
      </c>
      <c r="F44" s="196">
        <v>6.0571098932794921E-2</v>
      </c>
      <c r="G44" s="47"/>
      <c r="H44" s="47"/>
    </row>
    <row r="45" spans="2:8" x14ac:dyDescent="0.2">
      <c r="B45" s="244" t="s">
        <v>451</v>
      </c>
      <c r="C45" s="196">
        <v>9.9763872491145225E-2</v>
      </c>
      <c r="D45" s="196">
        <v>9.1853035143769968E-2</v>
      </c>
      <c r="E45" s="196">
        <v>9.0485374477659919E-2</v>
      </c>
      <c r="F45" s="196">
        <v>0.10412460340351889</v>
      </c>
      <c r="G45" s="47"/>
      <c r="H45" s="47"/>
    </row>
    <row r="46" spans="2:8" ht="25.5" x14ac:dyDescent="0.2">
      <c r="B46" s="244" t="s">
        <v>452</v>
      </c>
      <c r="C46" s="196">
        <v>7.8512396694214878E-2</v>
      </c>
      <c r="D46" s="196">
        <v>7.6277955271565501E-2</v>
      </c>
      <c r="E46" s="196">
        <v>7.2645451623272253E-2</v>
      </c>
      <c r="F46" s="196">
        <v>8.1770983559273147E-2</v>
      </c>
      <c r="G46" s="47"/>
      <c r="H46" s="47"/>
    </row>
    <row r="47" spans="2:8" x14ac:dyDescent="0.2">
      <c r="B47" s="244" t="s">
        <v>453</v>
      </c>
      <c r="C47" s="196">
        <v>5.0472255017709564E-2</v>
      </c>
      <c r="D47" s="196">
        <v>5.9904153354632589E-2</v>
      </c>
      <c r="E47" s="196">
        <v>7.0716811314689806E-2</v>
      </c>
      <c r="F47" s="196">
        <v>7.0810498990481682E-2</v>
      </c>
      <c r="G47" s="47"/>
      <c r="H47" s="47"/>
    </row>
    <row r="48" spans="2:8" x14ac:dyDescent="0.2">
      <c r="B48" s="244" t="s">
        <v>388</v>
      </c>
      <c r="C48" s="196">
        <v>1.3282172373081463E-2</v>
      </c>
      <c r="D48" s="196">
        <v>1.1781150159744409E-2</v>
      </c>
      <c r="E48" s="196">
        <v>1.3982642237222759E-2</v>
      </c>
      <c r="F48" s="196">
        <v>1.3267955004326508E-2</v>
      </c>
      <c r="G48" s="47"/>
      <c r="H48" s="47"/>
    </row>
    <row r="49" spans="2:8" x14ac:dyDescent="0.2">
      <c r="B49" s="244" t="s">
        <v>7</v>
      </c>
      <c r="C49" s="196">
        <v>1</v>
      </c>
      <c r="D49" s="196">
        <v>1</v>
      </c>
      <c r="E49" s="196">
        <v>1</v>
      </c>
      <c r="F49" s="196">
        <v>0.99999999999999989</v>
      </c>
      <c r="G49" s="47"/>
      <c r="H49" s="47"/>
    </row>
    <row r="50" spans="2:8" x14ac:dyDescent="0.2">
      <c r="C50" s="47"/>
      <c r="D50" s="47"/>
      <c r="E50" s="47"/>
      <c r="F50" s="47"/>
      <c r="G50" s="47"/>
      <c r="H50" s="47"/>
    </row>
    <row r="51" spans="2:8" x14ac:dyDescent="0.2">
      <c r="B51" s="303" t="s">
        <v>1004</v>
      </c>
      <c r="C51" s="205" t="s">
        <v>11</v>
      </c>
      <c r="D51" s="205" t="s">
        <v>12</v>
      </c>
      <c r="E51" s="205" t="s">
        <v>13</v>
      </c>
      <c r="F51" s="205" t="s">
        <v>14</v>
      </c>
      <c r="G51" s="47"/>
      <c r="H51" s="47"/>
    </row>
    <row r="52" spans="2:8" ht="25.5" x14ac:dyDescent="0.2">
      <c r="B52" s="244" t="s">
        <v>408</v>
      </c>
      <c r="C52" s="196">
        <v>4.4629574531389465E-2</v>
      </c>
      <c r="D52" s="196">
        <v>5.7930483419896123E-2</v>
      </c>
      <c r="E52" s="196">
        <v>5.5197940135178626E-2</v>
      </c>
      <c r="F52" s="196">
        <v>6.0859532737236807E-2</v>
      </c>
      <c r="G52" s="47"/>
      <c r="H52" s="47"/>
    </row>
    <row r="53" spans="2:8" x14ac:dyDescent="0.2">
      <c r="B53" s="244" t="s">
        <v>409</v>
      </c>
      <c r="C53" s="196">
        <v>3.7786373103243086E-2</v>
      </c>
      <c r="D53" s="196">
        <v>4.3547742708749504E-2</v>
      </c>
      <c r="E53" s="196">
        <v>4.3289346636626973E-2</v>
      </c>
      <c r="F53" s="196">
        <v>4.441880588404961E-2</v>
      </c>
      <c r="G53" s="47"/>
      <c r="H53" s="47"/>
    </row>
    <row r="54" spans="2:8" x14ac:dyDescent="0.2">
      <c r="B54" s="244" t="s">
        <v>410</v>
      </c>
      <c r="C54" s="196">
        <v>8.6283844094019631E-3</v>
      </c>
      <c r="D54" s="196">
        <v>7.7906512185377547E-3</v>
      </c>
      <c r="E54" s="196">
        <v>1.0138397167685871E-2</v>
      </c>
      <c r="F54" s="196">
        <v>9.229881742140178E-3</v>
      </c>
      <c r="G54" s="47"/>
      <c r="H54" s="47"/>
    </row>
    <row r="55" spans="2:8" ht="25.5" x14ac:dyDescent="0.2">
      <c r="B55" s="244" t="s">
        <v>411</v>
      </c>
      <c r="C55" s="196">
        <v>2.9753049687592978E-3</v>
      </c>
      <c r="D55" s="196">
        <v>1.797842588893328E-3</v>
      </c>
      <c r="E55" s="196">
        <v>2.8966849050531059E-3</v>
      </c>
      <c r="F55" s="196">
        <v>2.4516873377559852E-3</v>
      </c>
      <c r="G55" s="47"/>
      <c r="H55" s="47"/>
    </row>
    <row r="56" spans="2:8" x14ac:dyDescent="0.2">
      <c r="B56" s="244" t="s">
        <v>412</v>
      </c>
      <c r="C56" s="196">
        <v>5.8018446890806305E-2</v>
      </c>
      <c r="D56" s="196">
        <v>5.3535757091490214E-2</v>
      </c>
      <c r="E56" s="196">
        <v>5.4554232378500163E-2</v>
      </c>
      <c r="F56" s="196">
        <v>5.0187481972887221E-2</v>
      </c>
      <c r="G56" s="47"/>
      <c r="H56" s="47"/>
    </row>
    <row r="57" spans="2:8" x14ac:dyDescent="0.2">
      <c r="B57" s="244" t="s">
        <v>413</v>
      </c>
      <c r="C57" s="196">
        <v>3.5703659625111574E-3</v>
      </c>
      <c r="D57" s="196">
        <v>1.797842588893328E-3</v>
      </c>
      <c r="E57" s="196">
        <v>2.0920502092050207E-3</v>
      </c>
      <c r="F57" s="196">
        <v>3.0285549466397463E-3</v>
      </c>
      <c r="G57" s="47"/>
      <c r="H57" s="47"/>
    </row>
    <row r="58" spans="2:8" x14ac:dyDescent="0.2">
      <c r="B58" s="244" t="s">
        <v>414</v>
      </c>
      <c r="C58" s="196">
        <v>8.0630764653376971E-2</v>
      </c>
      <c r="D58" s="196">
        <v>8.629644426687974E-2</v>
      </c>
      <c r="E58" s="196">
        <v>7.1934341808818802E-2</v>
      </c>
      <c r="F58" s="196">
        <v>6.359965387943467E-2</v>
      </c>
      <c r="G58" s="47"/>
      <c r="H58" s="47"/>
    </row>
    <row r="59" spans="2:8" ht="25.5" x14ac:dyDescent="0.2">
      <c r="B59" s="244" t="s">
        <v>415</v>
      </c>
      <c r="C59" s="196">
        <v>1.1306158881285331E-2</v>
      </c>
      <c r="D59" s="196">
        <v>1.4182980423491811E-2</v>
      </c>
      <c r="E59" s="196">
        <v>1.0621177985194722E-2</v>
      </c>
      <c r="F59" s="196">
        <v>1.3412171906547447E-2</v>
      </c>
      <c r="G59" s="47"/>
      <c r="H59" s="47"/>
    </row>
    <row r="60" spans="2:8" ht="25.5" x14ac:dyDescent="0.2">
      <c r="B60" s="244" t="s">
        <v>416</v>
      </c>
      <c r="C60" s="196">
        <v>3.5108598631359712E-2</v>
      </c>
      <c r="D60" s="196">
        <v>3.1761885737115463E-2</v>
      </c>
      <c r="E60" s="196">
        <v>3.3633730286449955E-2</v>
      </c>
      <c r="F60" s="196">
        <v>3.0862417075281222E-2</v>
      </c>
      <c r="G60" s="47"/>
      <c r="H60" s="47"/>
    </row>
    <row r="61" spans="2:8" x14ac:dyDescent="0.2">
      <c r="B61" s="244" t="s">
        <v>417</v>
      </c>
      <c r="C61" s="196">
        <v>4.1654269562630165E-3</v>
      </c>
      <c r="D61" s="196">
        <v>3.595685177786656E-3</v>
      </c>
      <c r="E61" s="196">
        <v>3.2185387833923397E-3</v>
      </c>
      <c r="F61" s="196">
        <v>2.7401211421978658E-3</v>
      </c>
      <c r="G61" s="47"/>
      <c r="H61" s="47"/>
    </row>
    <row r="62" spans="2:8" ht="25.5" x14ac:dyDescent="0.2">
      <c r="B62" s="244" t="s">
        <v>418</v>
      </c>
      <c r="C62" s="196">
        <v>0.12258256471288308</v>
      </c>
      <c r="D62" s="196">
        <v>0.11286456252497004</v>
      </c>
      <c r="E62" s="196">
        <v>0.11763759253299003</v>
      </c>
      <c r="F62" s="196">
        <v>0.12647822324776464</v>
      </c>
      <c r="G62" s="47"/>
      <c r="H62" s="47"/>
    </row>
    <row r="63" spans="2:8" x14ac:dyDescent="0.2">
      <c r="B63" s="244" t="s">
        <v>419</v>
      </c>
      <c r="C63" s="196">
        <v>4.4629574531389465E-3</v>
      </c>
      <c r="D63" s="196">
        <v>3.3959248901318418E-3</v>
      </c>
      <c r="E63" s="196">
        <v>4.0231734792404248E-3</v>
      </c>
      <c r="F63" s="196">
        <v>3.893856359965388E-3</v>
      </c>
      <c r="G63" s="47"/>
      <c r="H63" s="47"/>
    </row>
    <row r="64" spans="2:8" ht="25.5" x14ac:dyDescent="0.2">
      <c r="B64" s="244" t="s">
        <v>420</v>
      </c>
      <c r="C64" s="196">
        <v>1.1008628384409401E-2</v>
      </c>
      <c r="D64" s="196">
        <v>1.2385137834598482E-2</v>
      </c>
      <c r="E64" s="196">
        <v>9.4946894110074023E-3</v>
      </c>
      <c r="F64" s="196">
        <v>1.0672050764349583E-2</v>
      </c>
      <c r="G64" s="47"/>
      <c r="H64" s="47"/>
    </row>
    <row r="65" spans="2:8" x14ac:dyDescent="0.2">
      <c r="B65" s="244" t="s">
        <v>421</v>
      </c>
      <c r="C65" s="196">
        <v>1.7851829812555786E-2</v>
      </c>
      <c r="D65" s="196">
        <v>2.0775069916100678E-2</v>
      </c>
      <c r="E65" s="196">
        <v>2.0759575152880592E-2</v>
      </c>
      <c r="F65" s="196">
        <v>2.00461494087107E-2</v>
      </c>
      <c r="G65" s="47"/>
      <c r="H65" s="47"/>
    </row>
    <row r="66" spans="2:8" x14ac:dyDescent="0.2">
      <c r="B66" s="244" t="s">
        <v>422</v>
      </c>
      <c r="C66" s="196">
        <v>1.517405534067242E-2</v>
      </c>
      <c r="D66" s="196">
        <v>1.797842588893328E-2</v>
      </c>
      <c r="E66" s="196">
        <v>1.657547473447055E-2</v>
      </c>
      <c r="F66" s="196">
        <v>1.8603980386501299E-2</v>
      </c>
      <c r="G66" s="47"/>
      <c r="H66" s="47"/>
    </row>
    <row r="67" spans="2:8" ht="25.5" x14ac:dyDescent="0.2">
      <c r="B67" s="244" t="s">
        <v>423</v>
      </c>
      <c r="C67" s="196">
        <v>2.0232073787563226E-2</v>
      </c>
      <c r="D67" s="196">
        <v>2.0375549340791051E-2</v>
      </c>
      <c r="E67" s="196">
        <v>2.252977148374638E-2</v>
      </c>
      <c r="F67" s="196">
        <v>2.437265647533891E-2</v>
      </c>
      <c r="G67" s="47"/>
      <c r="H67" s="47"/>
    </row>
    <row r="68" spans="2:8" x14ac:dyDescent="0.2">
      <c r="B68" s="244" t="s">
        <v>424</v>
      </c>
      <c r="C68" s="196">
        <v>1.0116036893781613E-2</v>
      </c>
      <c r="D68" s="196">
        <v>1.1985617259288853E-2</v>
      </c>
      <c r="E68" s="196">
        <v>9.172835532668169E-3</v>
      </c>
      <c r="F68" s="196">
        <v>9.9509662532448803E-3</v>
      </c>
      <c r="G68" s="47"/>
      <c r="H68" s="47"/>
    </row>
    <row r="69" spans="2:8" ht="25.5" x14ac:dyDescent="0.2">
      <c r="B69" s="244" t="s">
        <v>425</v>
      </c>
      <c r="C69" s="196">
        <v>7.4382624218982448E-3</v>
      </c>
      <c r="D69" s="196">
        <v>1.0387534958050339E-2</v>
      </c>
      <c r="E69" s="196">
        <v>1.0460251046025104E-2</v>
      </c>
      <c r="F69" s="196">
        <v>1.0527833862128641E-2</v>
      </c>
      <c r="G69" s="47"/>
      <c r="H69" s="47"/>
    </row>
    <row r="70" spans="2:8" ht="25.5" x14ac:dyDescent="0.2">
      <c r="B70" s="244" t="s">
        <v>426</v>
      </c>
      <c r="C70" s="196">
        <v>2.1124665278191016E-2</v>
      </c>
      <c r="D70" s="196">
        <v>2.4770275669196963E-2</v>
      </c>
      <c r="E70" s="196">
        <v>2.2207917605407145E-2</v>
      </c>
      <c r="F70" s="196">
        <v>2.2786270550908566E-2</v>
      </c>
      <c r="G70" s="47"/>
      <c r="H70" s="47"/>
    </row>
    <row r="71" spans="2:8" x14ac:dyDescent="0.2">
      <c r="B71" s="244" t="s">
        <v>427</v>
      </c>
      <c r="C71" s="196">
        <v>1.1008628384409401E-2</v>
      </c>
      <c r="D71" s="196">
        <v>1.6779864163004393E-2</v>
      </c>
      <c r="E71" s="196">
        <v>1.8184744126166719E-2</v>
      </c>
      <c r="F71" s="196">
        <v>1.5431208537640611E-2</v>
      </c>
      <c r="G71" s="47"/>
      <c r="H71" s="47"/>
    </row>
    <row r="72" spans="2:8" x14ac:dyDescent="0.2">
      <c r="B72" s="244" t="s">
        <v>428</v>
      </c>
      <c r="C72" s="196">
        <v>2.4099970246950313E-2</v>
      </c>
      <c r="D72" s="196">
        <v>2.1174590491410308E-2</v>
      </c>
      <c r="E72" s="196">
        <v>2.0437721274541357E-2</v>
      </c>
      <c r="F72" s="196">
        <v>1.7594462070954716E-2</v>
      </c>
      <c r="G72" s="47"/>
      <c r="H72" s="47"/>
    </row>
    <row r="73" spans="2:8" ht="25.5" x14ac:dyDescent="0.2">
      <c r="B73" s="244" t="s">
        <v>429</v>
      </c>
      <c r="C73" s="196">
        <v>1.0116036893781613E-2</v>
      </c>
      <c r="D73" s="196">
        <v>1.4182980423491811E-2</v>
      </c>
      <c r="E73" s="196">
        <v>1.2069520437721274E-2</v>
      </c>
      <c r="F73" s="196">
        <v>1.8315546582059417E-2</v>
      </c>
      <c r="G73" s="47"/>
      <c r="H73" s="47"/>
    </row>
    <row r="74" spans="2:8" ht="25.5" x14ac:dyDescent="0.2">
      <c r="B74" s="244" t="s">
        <v>430</v>
      </c>
      <c r="C74" s="196">
        <v>3.8976495090746799E-2</v>
      </c>
      <c r="D74" s="196">
        <v>4.0751098681582103E-2</v>
      </c>
      <c r="E74" s="196">
        <v>4.1358223366591569E-2</v>
      </c>
      <c r="F74" s="196">
        <v>3.6486876261897894E-2</v>
      </c>
      <c r="G74" s="47"/>
      <c r="H74" s="47"/>
    </row>
    <row r="75" spans="2:8" x14ac:dyDescent="0.2">
      <c r="B75" s="244" t="s">
        <v>431</v>
      </c>
      <c r="C75" s="196">
        <v>2.5290092234454033E-2</v>
      </c>
      <c r="D75" s="196">
        <v>2.6168597682780664E-2</v>
      </c>
      <c r="E75" s="196">
        <v>2.7679433537174124E-2</v>
      </c>
      <c r="F75" s="196">
        <v>2.3795788866455149E-2</v>
      </c>
      <c r="G75" s="47"/>
      <c r="H75" s="47"/>
    </row>
    <row r="76" spans="2:8" ht="25.5" x14ac:dyDescent="0.2">
      <c r="B76" s="244" t="s">
        <v>432</v>
      </c>
      <c r="C76" s="196">
        <v>3.2728354656352274E-3</v>
      </c>
      <c r="D76" s="196">
        <v>2.3971234518577705E-3</v>
      </c>
      <c r="E76" s="196">
        <v>5.3105889925973608E-3</v>
      </c>
      <c r="F76" s="196">
        <v>3.7496394577444477E-3</v>
      </c>
      <c r="G76" s="47"/>
      <c r="H76" s="47"/>
    </row>
    <row r="77" spans="2:8" x14ac:dyDescent="0.2">
      <c r="B77" s="244" t="s">
        <v>433</v>
      </c>
      <c r="C77" s="196">
        <v>4.3439452543885745E-2</v>
      </c>
      <c r="D77" s="196">
        <v>4.4147023571713941E-2</v>
      </c>
      <c r="E77" s="196">
        <v>4.2484711940778887E-2</v>
      </c>
      <c r="F77" s="196">
        <v>4.8456879146235941E-2</v>
      </c>
      <c r="G77" s="47"/>
      <c r="H77" s="47"/>
    </row>
    <row r="78" spans="2:8" ht="25.5" x14ac:dyDescent="0.2">
      <c r="B78" s="244" t="s">
        <v>434</v>
      </c>
      <c r="C78" s="196">
        <v>6.6646831300208265E-2</v>
      </c>
      <c r="D78" s="196">
        <v>6.9316819816220537E-2</v>
      </c>
      <c r="E78" s="196">
        <v>6.9520437721274544E-2</v>
      </c>
      <c r="F78" s="196">
        <v>6.9945197577156046E-2</v>
      </c>
      <c r="G78" s="47"/>
      <c r="H78" s="47"/>
    </row>
    <row r="79" spans="2:8" ht="25.5" x14ac:dyDescent="0.2">
      <c r="B79" s="244" t="s">
        <v>435</v>
      </c>
      <c r="C79" s="196">
        <v>2.1124665278191016E-2</v>
      </c>
      <c r="D79" s="196">
        <v>2.4770275669196963E-2</v>
      </c>
      <c r="E79" s="196">
        <v>2.2851625362085612E-2</v>
      </c>
      <c r="F79" s="196">
        <v>2.0478800115373522E-2</v>
      </c>
      <c r="G79" s="47"/>
      <c r="H79" s="47"/>
    </row>
    <row r="80" spans="2:8" x14ac:dyDescent="0.2">
      <c r="B80" s="244" t="s">
        <v>436</v>
      </c>
      <c r="C80" s="196">
        <v>0.10740850937221065</v>
      </c>
      <c r="D80" s="196">
        <v>0.11046743907311227</v>
      </c>
      <c r="E80" s="196">
        <v>0.10492436433859029</v>
      </c>
      <c r="F80" s="196">
        <v>0.11955581194115951</v>
      </c>
      <c r="G80" s="47"/>
      <c r="H80" s="47"/>
    </row>
    <row r="81" spans="2:8" x14ac:dyDescent="0.2">
      <c r="B81" s="244" t="s">
        <v>437</v>
      </c>
      <c r="C81" s="196">
        <v>3.5703659625111574E-3</v>
      </c>
      <c r="D81" s="196">
        <v>3.3959248901318418E-3</v>
      </c>
      <c r="E81" s="196">
        <v>3.2185387833923397E-3</v>
      </c>
      <c r="F81" s="196">
        <v>2.5959042399769255E-3</v>
      </c>
      <c r="G81" s="47"/>
      <c r="H81" s="47"/>
    </row>
    <row r="82" spans="2:8" x14ac:dyDescent="0.2">
      <c r="B82" s="244" t="s">
        <v>438</v>
      </c>
      <c r="C82" s="196">
        <v>6.2481404343945257E-3</v>
      </c>
      <c r="D82" s="196">
        <v>9.7882540950858972E-3</v>
      </c>
      <c r="E82" s="196">
        <v>9.4946894110074023E-3</v>
      </c>
      <c r="F82" s="196">
        <v>8.0761465243726557E-3</v>
      </c>
      <c r="G82" s="47"/>
      <c r="H82" s="47"/>
    </row>
    <row r="83" spans="2:8" ht="25.5" x14ac:dyDescent="0.2">
      <c r="B83" s="244" t="s">
        <v>439</v>
      </c>
      <c r="C83" s="196">
        <v>8.3903600119012198E-2</v>
      </c>
      <c r="D83" s="196">
        <v>7.5509388733519769E-2</v>
      </c>
      <c r="E83" s="196">
        <v>9.8165432893466367E-2</v>
      </c>
      <c r="F83" s="196">
        <v>8.5087972310354767E-2</v>
      </c>
      <c r="G83" s="47"/>
      <c r="H83" s="47"/>
    </row>
    <row r="84" spans="2:8" x14ac:dyDescent="0.2">
      <c r="B84" s="244" t="s">
        <v>388</v>
      </c>
      <c r="C84" s="196">
        <v>3.8083903600119012E-2</v>
      </c>
      <c r="D84" s="196">
        <v>3.9952057530962841E-3</v>
      </c>
      <c r="E84" s="196">
        <v>3.8622465400708077E-3</v>
      </c>
      <c r="F84" s="196">
        <v>2.3074704355350445E-3</v>
      </c>
      <c r="G84" s="47"/>
      <c r="H84" s="47"/>
    </row>
    <row r="85" spans="2:8" x14ac:dyDescent="0.2">
      <c r="B85" s="241" t="s">
        <v>7</v>
      </c>
      <c r="C85" s="95">
        <v>1</v>
      </c>
      <c r="D85" s="95">
        <v>1</v>
      </c>
      <c r="E85" s="95">
        <v>1</v>
      </c>
      <c r="F85" s="95">
        <v>0.99999999999999989</v>
      </c>
      <c r="G85" s="47"/>
      <c r="H85" s="47"/>
    </row>
    <row r="86" spans="2:8" x14ac:dyDescent="0.2">
      <c r="B86" s="51"/>
      <c r="C86" s="97"/>
      <c r="D86" s="97"/>
      <c r="E86" s="97"/>
      <c r="F86" s="97"/>
      <c r="G86" s="47"/>
      <c r="H86" s="47"/>
    </row>
    <row r="87" spans="2:8" x14ac:dyDescent="0.2">
      <c r="B87" s="303" t="s">
        <v>1005</v>
      </c>
      <c r="C87" s="205" t="s">
        <v>11</v>
      </c>
      <c r="D87" s="205" t="s">
        <v>12</v>
      </c>
      <c r="E87" s="205" t="s">
        <v>13</v>
      </c>
      <c r="F87" s="205" t="s">
        <v>14</v>
      </c>
      <c r="H87" s="47"/>
    </row>
    <row r="88" spans="2:8" x14ac:dyDescent="0.2">
      <c r="B88" s="244" t="s">
        <v>389</v>
      </c>
      <c r="C88" s="196">
        <v>2.6962252846015576E-3</v>
      </c>
      <c r="D88" s="196">
        <v>2.1964856230031948E-3</v>
      </c>
      <c r="E88" s="196">
        <v>2.7494743651948891E-3</v>
      </c>
      <c r="F88" s="196">
        <v>2.7401211421978658E-3</v>
      </c>
      <c r="G88" s="47"/>
      <c r="H88" s="47"/>
    </row>
    <row r="89" spans="2:8" x14ac:dyDescent="0.2">
      <c r="B89" s="244" t="s">
        <v>390</v>
      </c>
      <c r="C89" s="196">
        <v>1.8274415817855005E-2</v>
      </c>
      <c r="D89" s="196">
        <v>1.5175718849840255E-2</v>
      </c>
      <c r="E89" s="196">
        <v>1.8275917839236617E-2</v>
      </c>
      <c r="F89" s="196">
        <v>1.5431208537640611E-2</v>
      </c>
      <c r="G89" s="47"/>
      <c r="H89" s="47"/>
    </row>
    <row r="90" spans="2:8" x14ac:dyDescent="0.2">
      <c r="B90" s="244" t="s">
        <v>391</v>
      </c>
      <c r="C90" s="196">
        <v>3.9245056920311563E-2</v>
      </c>
      <c r="D90" s="196">
        <v>3.7939297124600639E-2</v>
      </c>
      <c r="E90" s="196">
        <v>3.6228368106097364E-2</v>
      </c>
      <c r="F90" s="196">
        <v>3.1150850879723104E-2</v>
      </c>
      <c r="G90" s="47"/>
      <c r="H90" s="47"/>
    </row>
    <row r="91" spans="2:8" x14ac:dyDescent="0.2">
      <c r="B91" s="244" t="s">
        <v>392</v>
      </c>
      <c r="C91" s="196">
        <v>4.0143798681845415E-2</v>
      </c>
      <c r="D91" s="196">
        <v>3.9936102236421724E-2</v>
      </c>
      <c r="E91" s="196">
        <v>3.9301310043668124E-2</v>
      </c>
      <c r="F91" s="196">
        <v>3.2881453706374388E-2</v>
      </c>
      <c r="G91" s="47"/>
      <c r="H91" s="47"/>
    </row>
    <row r="92" spans="2:8" x14ac:dyDescent="0.2">
      <c r="B92" s="244" t="s">
        <v>393</v>
      </c>
      <c r="C92" s="196">
        <v>0.14110245656081485</v>
      </c>
      <c r="D92" s="196">
        <v>0.14117412140575081</v>
      </c>
      <c r="E92" s="196">
        <v>0.14588387514151707</v>
      </c>
      <c r="F92" s="196">
        <v>0.12878569368329967</v>
      </c>
      <c r="G92" s="47"/>
      <c r="H92" s="47"/>
    </row>
    <row r="93" spans="2:8" x14ac:dyDescent="0.2">
      <c r="B93" s="244" t="s">
        <v>394</v>
      </c>
      <c r="C93" s="196">
        <v>8.957459556620731E-2</v>
      </c>
      <c r="D93" s="196">
        <v>8.0670926517571878E-2</v>
      </c>
      <c r="E93" s="196">
        <v>8.4101568817726027E-2</v>
      </c>
      <c r="F93" s="196">
        <v>8.2059417363715026E-2</v>
      </c>
      <c r="G93" s="47"/>
      <c r="H93" s="47"/>
    </row>
    <row r="94" spans="2:8" x14ac:dyDescent="0.2">
      <c r="B94" s="244" t="s">
        <v>395</v>
      </c>
      <c r="C94" s="196">
        <v>2.6662672258837627E-2</v>
      </c>
      <c r="D94" s="196">
        <v>2.615814696485623E-2</v>
      </c>
      <c r="E94" s="196">
        <v>3.0082484230955848E-2</v>
      </c>
      <c r="F94" s="196">
        <v>2.7833862128641477E-2</v>
      </c>
      <c r="G94" s="47"/>
      <c r="H94" s="47"/>
    </row>
    <row r="95" spans="2:8" x14ac:dyDescent="0.2">
      <c r="B95" s="244" t="s">
        <v>396</v>
      </c>
      <c r="C95" s="196">
        <v>0.22378669862192929</v>
      </c>
      <c r="D95" s="196">
        <v>0.23801916932907349</v>
      </c>
      <c r="E95" s="196">
        <v>0.22885330745592755</v>
      </c>
      <c r="F95" s="196">
        <v>0.22368041534467839</v>
      </c>
      <c r="G95" s="47"/>
      <c r="H95" s="47"/>
    </row>
    <row r="96" spans="2:8" x14ac:dyDescent="0.2">
      <c r="B96" s="244" t="s">
        <v>397</v>
      </c>
      <c r="C96" s="196">
        <v>4.7932893948472138E-2</v>
      </c>
      <c r="D96" s="196">
        <v>5.3714057507987217E-2</v>
      </c>
      <c r="E96" s="196">
        <v>5.0622675076823546E-2</v>
      </c>
      <c r="F96" s="196">
        <v>5.307182001730603E-2</v>
      </c>
      <c r="G96" s="47"/>
      <c r="H96" s="47"/>
    </row>
    <row r="97" spans="2:8" x14ac:dyDescent="0.2">
      <c r="B97" s="244" t="s">
        <v>398</v>
      </c>
      <c r="C97" s="196">
        <v>5.5122828040742963E-2</v>
      </c>
      <c r="D97" s="196">
        <v>6.4696485623003189E-2</v>
      </c>
      <c r="E97" s="196">
        <v>6.6310852337053208E-2</v>
      </c>
      <c r="F97" s="196">
        <v>6.4609172194981246E-2</v>
      </c>
      <c r="G97" s="47"/>
      <c r="H97" s="47"/>
    </row>
    <row r="98" spans="2:8" x14ac:dyDescent="0.2">
      <c r="B98" s="244" t="s">
        <v>399</v>
      </c>
      <c r="C98" s="196">
        <v>8.5979628520071905E-2</v>
      </c>
      <c r="D98" s="196">
        <v>8.5862619808306714E-2</v>
      </c>
      <c r="E98" s="196">
        <v>8.7497978327672657E-2</v>
      </c>
      <c r="F98" s="196">
        <v>9.5327372368041535E-2</v>
      </c>
      <c r="G98" s="47"/>
      <c r="H98" s="47"/>
    </row>
    <row r="99" spans="2:8" x14ac:dyDescent="0.2">
      <c r="B99" s="244" t="s">
        <v>400</v>
      </c>
      <c r="C99" s="196">
        <v>2.9358897543439184E-2</v>
      </c>
      <c r="D99" s="196">
        <v>4.6325878594249199E-2</v>
      </c>
      <c r="E99" s="196">
        <v>3.8007439754164644E-2</v>
      </c>
      <c r="F99" s="196">
        <v>4.8312662244015002E-2</v>
      </c>
      <c r="G99" s="47"/>
      <c r="H99" s="47"/>
    </row>
    <row r="100" spans="2:8" x14ac:dyDescent="0.2">
      <c r="B100" s="244" t="s">
        <v>401</v>
      </c>
      <c r="C100" s="196">
        <v>6.2612342720191727E-2</v>
      </c>
      <c r="D100" s="196">
        <v>6.2100638977635784E-2</v>
      </c>
      <c r="E100" s="196">
        <v>6.0811903606663435E-2</v>
      </c>
      <c r="F100" s="196">
        <v>7.585809056821459E-2</v>
      </c>
      <c r="G100" s="47"/>
      <c r="H100" s="47"/>
    </row>
    <row r="101" spans="2:8" x14ac:dyDescent="0.2">
      <c r="B101" s="244" t="s">
        <v>402</v>
      </c>
      <c r="C101" s="196">
        <v>2.1270221689634512E-2</v>
      </c>
      <c r="D101" s="196">
        <v>2.2963258785942492E-2</v>
      </c>
      <c r="E101" s="196">
        <v>1.9893255701115962E-2</v>
      </c>
      <c r="F101" s="196">
        <v>2.3795788866455149E-2</v>
      </c>
      <c r="G101" s="47"/>
      <c r="H101" s="47"/>
    </row>
    <row r="102" spans="2:8" x14ac:dyDescent="0.2">
      <c r="B102" s="244" t="s">
        <v>403</v>
      </c>
      <c r="C102" s="196">
        <v>3.0257639304973039E-2</v>
      </c>
      <c r="D102" s="196">
        <v>2.8154952076677318E-2</v>
      </c>
      <c r="E102" s="196">
        <v>2.6200873362445413E-2</v>
      </c>
      <c r="F102" s="196">
        <v>2.8266512835304299E-2</v>
      </c>
      <c r="G102" s="47"/>
      <c r="H102" s="47"/>
    </row>
    <row r="103" spans="2:8" x14ac:dyDescent="0.2">
      <c r="B103" s="244" t="s">
        <v>404</v>
      </c>
      <c r="C103" s="196">
        <v>5.0928699820251645E-2</v>
      </c>
      <c r="D103" s="196">
        <v>4.9121405750798722E-2</v>
      </c>
      <c r="E103" s="196">
        <v>5.7577227882904737E-2</v>
      </c>
      <c r="F103" s="196">
        <v>5.9850014421690224E-2</v>
      </c>
      <c r="G103" s="47"/>
      <c r="H103" s="47"/>
    </row>
    <row r="104" spans="2:8" x14ac:dyDescent="0.2">
      <c r="B104" s="244" t="s">
        <v>388</v>
      </c>
      <c r="C104" s="196">
        <v>3.5050928699820252E-2</v>
      </c>
      <c r="D104" s="196">
        <v>5.7907348242811499E-3</v>
      </c>
      <c r="E104" s="196">
        <v>7.6014879508329294E-3</v>
      </c>
      <c r="F104" s="196">
        <v>6.3455436977213732E-3</v>
      </c>
      <c r="G104" s="47"/>
      <c r="H104" s="47"/>
    </row>
    <row r="105" spans="2:8" x14ac:dyDescent="0.2">
      <c r="B105" s="244" t="s">
        <v>7</v>
      </c>
      <c r="C105" s="95">
        <v>1</v>
      </c>
      <c r="D105" s="95">
        <v>0.99999999999999989</v>
      </c>
      <c r="E105" s="95">
        <v>1</v>
      </c>
      <c r="F105" s="95">
        <v>1</v>
      </c>
      <c r="G105" s="47"/>
      <c r="H105" s="47"/>
    </row>
    <row r="106" spans="2:8" ht="6.75" customHeight="1" x14ac:dyDescent="0.2">
      <c r="B106" s="51"/>
      <c r="C106" s="47"/>
      <c r="D106" s="97"/>
      <c r="E106" s="97"/>
      <c r="F106" s="97"/>
      <c r="G106" s="97"/>
      <c r="H106" s="97"/>
    </row>
    <row r="107" spans="2:8" x14ac:dyDescent="0.2">
      <c r="B107" s="290" t="s">
        <v>1000</v>
      </c>
      <c r="C107" s="205" t="s">
        <v>11</v>
      </c>
      <c r="D107" s="205" t="s">
        <v>12</v>
      </c>
      <c r="E107" s="205" t="s">
        <v>13</v>
      </c>
      <c r="F107" s="205" t="s">
        <v>14</v>
      </c>
      <c r="G107" s="47"/>
      <c r="H107" s="47"/>
    </row>
    <row r="108" spans="2:8" x14ac:dyDescent="0.2">
      <c r="B108" s="244" t="s">
        <v>610</v>
      </c>
      <c r="C108" s="95">
        <v>0.11275964391691394</v>
      </c>
      <c r="D108" s="95">
        <v>0.10818419465111602</v>
      </c>
      <c r="E108" s="95">
        <v>0.11859395532194481</v>
      </c>
      <c r="F108" s="95">
        <v>0.12590135563888089</v>
      </c>
      <c r="G108" s="47"/>
      <c r="H108" s="47"/>
    </row>
    <row r="109" spans="2:8" x14ac:dyDescent="0.2">
      <c r="B109" s="244" t="s">
        <v>611</v>
      </c>
      <c r="C109" s="95">
        <v>0.25103857566765581</v>
      </c>
      <c r="D109" s="95">
        <v>0.26483008244520412</v>
      </c>
      <c r="E109" s="95">
        <v>0.26182654402102495</v>
      </c>
      <c r="F109" s="95">
        <v>0.26002307470435537</v>
      </c>
      <c r="G109" s="47"/>
      <c r="H109" s="47"/>
    </row>
    <row r="110" spans="2:8" x14ac:dyDescent="0.2">
      <c r="B110" s="244" t="s">
        <v>612</v>
      </c>
      <c r="C110" s="95">
        <v>0.28991097922848663</v>
      </c>
      <c r="D110" s="95">
        <v>0.28513975467524633</v>
      </c>
      <c r="E110" s="95">
        <v>0.28909329829172142</v>
      </c>
      <c r="F110" s="95">
        <v>0.28266512835304297</v>
      </c>
      <c r="G110" s="47"/>
      <c r="H110" s="47"/>
    </row>
    <row r="111" spans="2:8" x14ac:dyDescent="0.2">
      <c r="B111" s="244" t="s">
        <v>613</v>
      </c>
      <c r="C111" s="95">
        <v>0.3136498516320475</v>
      </c>
      <c r="D111" s="95">
        <v>0.30927005831490045</v>
      </c>
      <c r="E111" s="95">
        <v>0.29172141918528255</v>
      </c>
      <c r="F111" s="95">
        <v>0.29175079319296221</v>
      </c>
      <c r="G111" s="47"/>
      <c r="H111" s="47"/>
    </row>
    <row r="112" spans="2:8" x14ac:dyDescent="0.2">
      <c r="B112" s="244" t="s">
        <v>18</v>
      </c>
      <c r="C112" s="95">
        <v>3.2640949554896145E-2</v>
      </c>
      <c r="D112" s="95">
        <v>3.2575909913533076E-2</v>
      </c>
      <c r="E112" s="95">
        <v>3.8764783180026283E-2</v>
      </c>
      <c r="F112" s="95">
        <v>3.9659648110758582E-2</v>
      </c>
      <c r="G112" s="47"/>
      <c r="H112" s="47"/>
    </row>
    <row r="113" spans="2:8" x14ac:dyDescent="0.2">
      <c r="B113" s="244" t="s">
        <v>7</v>
      </c>
      <c r="C113" s="95">
        <v>1</v>
      </c>
      <c r="D113" s="95">
        <v>0.99999999999999989</v>
      </c>
      <c r="E113" s="95">
        <v>1</v>
      </c>
      <c r="F113" s="95">
        <v>1</v>
      </c>
      <c r="G113" s="47"/>
      <c r="H113" s="47"/>
    </row>
    <row r="114" spans="2:8" x14ac:dyDescent="0.2">
      <c r="B114" s="51"/>
      <c r="C114" s="47"/>
      <c r="D114" s="97"/>
      <c r="E114" s="97"/>
      <c r="F114" s="97"/>
      <c r="G114" s="97"/>
      <c r="H114" s="97"/>
    </row>
    <row r="115" spans="2:8" x14ac:dyDescent="0.2">
      <c r="B115" s="290" t="s">
        <v>999</v>
      </c>
      <c r="C115" s="205" t="s">
        <v>11</v>
      </c>
      <c r="D115" s="205" t="s">
        <v>12</v>
      </c>
      <c r="E115" s="205" t="s">
        <v>13</v>
      </c>
      <c r="F115" s="205" t="s">
        <v>14</v>
      </c>
      <c r="G115" s="47"/>
      <c r="H115" s="47"/>
    </row>
    <row r="116" spans="2:8" x14ac:dyDescent="0.2">
      <c r="B116" s="244" t="s">
        <v>163</v>
      </c>
      <c r="C116" s="95">
        <v>1.5165031222123104E-2</v>
      </c>
      <c r="D116" s="95">
        <v>1.8723575598953091E-2</v>
      </c>
      <c r="E116" s="95">
        <v>1.8606948789725013E-2</v>
      </c>
      <c r="F116" s="95">
        <v>2.3078032597721045E-2</v>
      </c>
      <c r="G116" s="47"/>
      <c r="H116" s="47"/>
    </row>
    <row r="117" spans="2:8" x14ac:dyDescent="0.2">
      <c r="B117" s="244" t="s">
        <v>614</v>
      </c>
      <c r="C117" s="95">
        <v>6.2444246208742194E-3</v>
      </c>
      <c r="D117" s="95">
        <v>5.637205556674049E-3</v>
      </c>
      <c r="E117" s="95">
        <v>4.1165815906471269E-3</v>
      </c>
      <c r="F117" s="95">
        <v>3.8944180008654264E-3</v>
      </c>
      <c r="G117" s="47"/>
      <c r="H117" s="47"/>
    </row>
    <row r="118" spans="2:8" x14ac:dyDescent="0.2">
      <c r="B118" s="244" t="s">
        <v>615</v>
      </c>
      <c r="C118" s="95">
        <v>0.14778471602735652</v>
      </c>
      <c r="D118" s="95">
        <v>0.16066035836521039</v>
      </c>
      <c r="E118" s="95">
        <v>0.15741808002634614</v>
      </c>
      <c r="F118" s="95">
        <v>0.16601759699985577</v>
      </c>
      <c r="G118" s="47"/>
      <c r="H118" s="47"/>
    </row>
    <row r="119" spans="2:8" x14ac:dyDescent="0.2">
      <c r="B119" s="244" t="s">
        <v>616</v>
      </c>
      <c r="C119" s="95">
        <v>1.7246506095747845E-2</v>
      </c>
      <c r="D119" s="95">
        <v>1.8522246829071873E-2</v>
      </c>
      <c r="E119" s="95">
        <v>1.8936275316976784E-2</v>
      </c>
      <c r="F119" s="95">
        <v>1.5289196595990193E-2</v>
      </c>
      <c r="G119" s="47"/>
      <c r="H119" s="47"/>
    </row>
    <row r="120" spans="2:8" x14ac:dyDescent="0.2">
      <c r="B120" s="244" t="s">
        <v>617</v>
      </c>
      <c r="C120" s="95">
        <v>6.2444246208742194E-3</v>
      </c>
      <c r="D120" s="95">
        <v>5.2345480169116165E-3</v>
      </c>
      <c r="E120" s="95">
        <v>5.9278774905318623E-3</v>
      </c>
      <c r="F120" s="95">
        <v>5.6252704456945047E-3</v>
      </c>
      <c r="G120" s="47"/>
      <c r="H120" s="47"/>
    </row>
    <row r="121" spans="2:8" ht="25.5" x14ac:dyDescent="0.2">
      <c r="B121" s="244" t="s">
        <v>333</v>
      </c>
      <c r="C121" s="95">
        <v>9.2179601546238474E-3</v>
      </c>
      <c r="D121" s="95">
        <v>8.0531507952486415E-3</v>
      </c>
      <c r="E121" s="95">
        <v>7.5745101267907129E-3</v>
      </c>
      <c r="F121" s="95">
        <v>7.7888360017308528E-3</v>
      </c>
      <c r="G121" s="47"/>
      <c r="H121" s="47"/>
    </row>
    <row r="122" spans="2:8" x14ac:dyDescent="0.2">
      <c r="B122" s="244" t="s">
        <v>618</v>
      </c>
      <c r="C122" s="95">
        <v>4.0142729705619981E-2</v>
      </c>
      <c r="D122" s="95">
        <v>4.1071069055768072E-2</v>
      </c>
      <c r="E122" s="95">
        <v>3.9354520006586534E-2</v>
      </c>
      <c r="F122" s="95">
        <v>4.0675032453483341E-2</v>
      </c>
      <c r="G122" s="47"/>
      <c r="H122" s="47"/>
    </row>
    <row r="123" spans="2:8" ht="25.5" x14ac:dyDescent="0.2">
      <c r="B123" s="244" t="s">
        <v>619</v>
      </c>
      <c r="C123" s="95">
        <v>0.13618792744573296</v>
      </c>
      <c r="D123" s="95">
        <v>0.13307831689148381</v>
      </c>
      <c r="E123" s="95">
        <v>0.13354190680059277</v>
      </c>
      <c r="F123" s="95">
        <v>0.14380499062454927</v>
      </c>
      <c r="G123" s="47"/>
      <c r="H123" s="47"/>
    </row>
    <row r="124" spans="2:8" x14ac:dyDescent="0.2">
      <c r="B124" s="244" t="s">
        <v>620</v>
      </c>
      <c r="C124" s="95">
        <v>5.4118346714243239E-2</v>
      </c>
      <c r="D124" s="95">
        <v>5.9995973424602375E-2</v>
      </c>
      <c r="E124" s="95">
        <v>5.7796805532685659E-2</v>
      </c>
      <c r="F124" s="95">
        <v>6.3897302754940141E-2</v>
      </c>
      <c r="G124" s="47"/>
      <c r="H124" s="47"/>
    </row>
    <row r="125" spans="2:8" x14ac:dyDescent="0.2">
      <c r="B125" s="244" t="s">
        <v>621</v>
      </c>
      <c r="C125" s="95">
        <v>2.5869759143621766E-2</v>
      </c>
      <c r="D125" s="95">
        <v>3.0199315482182403E-2</v>
      </c>
      <c r="E125" s="95">
        <v>3.0133377243536968E-2</v>
      </c>
      <c r="F125" s="95">
        <v>2.9280253858358574E-2</v>
      </c>
      <c r="G125" s="47"/>
      <c r="H125" s="47"/>
    </row>
    <row r="126" spans="2:8" x14ac:dyDescent="0.2">
      <c r="B126" s="244" t="s">
        <v>622</v>
      </c>
      <c r="C126" s="95">
        <v>7.6717216770740407E-2</v>
      </c>
      <c r="D126" s="95">
        <v>8.2544795651298575E-2</v>
      </c>
      <c r="E126" s="95">
        <v>7.2122509468137655E-2</v>
      </c>
      <c r="F126" s="95">
        <v>7.0099524015577674E-2</v>
      </c>
      <c r="G126" s="47"/>
      <c r="H126" s="47"/>
    </row>
    <row r="127" spans="2:8" x14ac:dyDescent="0.2">
      <c r="B127" s="244" t="s">
        <v>623</v>
      </c>
      <c r="C127" s="95">
        <v>3.4195658638120727E-2</v>
      </c>
      <c r="D127" s="95">
        <v>3.8051137507549827E-2</v>
      </c>
      <c r="E127" s="95">
        <v>3.8201877161205336E-2</v>
      </c>
      <c r="F127" s="95">
        <v>3.4905524304053082E-2</v>
      </c>
      <c r="G127" s="47"/>
      <c r="H127" s="47"/>
    </row>
    <row r="128" spans="2:8" x14ac:dyDescent="0.2">
      <c r="B128" s="244" t="s">
        <v>332</v>
      </c>
      <c r="C128" s="95">
        <v>9.8126672613737739E-3</v>
      </c>
      <c r="D128" s="95">
        <v>1.3086370042279041E-2</v>
      </c>
      <c r="E128" s="95">
        <v>1.0538448872056645E-2</v>
      </c>
      <c r="F128" s="95">
        <v>1.2404442521275061E-2</v>
      </c>
      <c r="G128" s="47"/>
      <c r="H128" s="47"/>
    </row>
    <row r="129" spans="2:8" ht="25.5" x14ac:dyDescent="0.2">
      <c r="B129" s="244" t="s">
        <v>624</v>
      </c>
      <c r="C129" s="95">
        <v>1.8138566755872734E-2</v>
      </c>
      <c r="D129" s="95">
        <v>3.6641836118381316E-2</v>
      </c>
      <c r="E129" s="95">
        <v>3.573192820681706E-2</v>
      </c>
      <c r="F129" s="95">
        <v>3.6780614452617912E-2</v>
      </c>
      <c r="G129" s="47"/>
      <c r="H129" s="47"/>
    </row>
    <row r="130" spans="2:8" ht="25.5" x14ac:dyDescent="0.2">
      <c r="B130" s="244" t="s">
        <v>625</v>
      </c>
      <c r="C130" s="95">
        <v>8.9206066012488851E-3</v>
      </c>
      <c r="D130" s="95">
        <v>1.9126233138715521E-2</v>
      </c>
      <c r="E130" s="95">
        <v>1.8936275316976784E-2</v>
      </c>
      <c r="F130" s="95">
        <v>1.9760565411798645E-2</v>
      </c>
      <c r="G130" s="47"/>
      <c r="H130" s="47"/>
    </row>
    <row r="131" spans="2:8" ht="25.5" x14ac:dyDescent="0.2">
      <c r="B131" s="244" t="s">
        <v>626</v>
      </c>
      <c r="C131" s="95">
        <v>7.7609277430865292E-2</v>
      </c>
      <c r="D131" s="95">
        <v>8.1739480571773701E-2</v>
      </c>
      <c r="E131" s="95">
        <v>7.5580438004281242E-2</v>
      </c>
      <c r="F131" s="95">
        <v>7.2407327275349778E-2</v>
      </c>
      <c r="G131" s="47"/>
      <c r="H131" s="47"/>
    </row>
    <row r="132" spans="2:8" x14ac:dyDescent="0.2">
      <c r="B132" s="244" t="s">
        <v>27</v>
      </c>
      <c r="C132" s="95">
        <v>0.11031816830211121</v>
      </c>
      <c r="D132" s="95">
        <v>0.10408697402858869</v>
      </c>
      <c r="E132" s="95">
        <v>0.12827268236456446</v>
      </c>
      <c r="F132" s="95">
        <v>0.11077455646906101</v>
      </c>
      <c r="G132" s="47"/>
      <c r="H132" s="47"/>
    </row>
    <row r="133" spans="2:8" x14ac:dyDescent="0.2">
      <c r="B133" s="244" t="s">
        <v>34</v>
      </c>
      <c r="C133" s="95">
        <v>8.3258994944989589E-2</v>
      </c>
      <c r="D133" s="95">
        <v>8.1940809341654916E-2</v>
      </c>
      <c r="E133" s="95">
        <v>7.9367693067676603E-2</v>
      </c>
      <c r="F133" s="95">
        <v>8.4234818981681808E-2</v>
      </c>
      <c r="G133" s="47"/>
      <c r="H133" s="47"/>
    </row>
    <row r="134" spans="2:8" x14ac:dyDescent="0.2">
      <c r="B134" s="244" t="s">
        <v>627</v>
      </c>
      <c r="C134" s="95">
        <v>2.1112102289622361E-2</v>
      </c>
      <c r="D134" s="95">
        <v>2.2548822226696196E-2</v>
      </c>
      <c r="E134" s="95">
        <v>2.8322081343652231E-2</v>
      </c>
      <c r="F134" s="95">
        <v>2.6395499783643445E-2</v>
      </c>
      <c r="G134" s="47"/>
      <c r="H134" s="47"/>
    </row>
    <row r="135" spans="2:8" ht="25.5" x14ac:dyDescent="0.2">
      <c r="B135" s="244" t="s">
        <v>628</v>
      </c>
      <c r="C135" s="95">
        <v>2.1706809396372286E-2</v>
      </c>
      <c r="D135" s="95">
        <v>2.6374068854439301E-2</v>
      </c>
      <c r="E135" s="95">
        <v>2.4205499753005105E-2</v>
      </c>
      <c r="F135" s="95">
        <v>2.2356844079042263E-2</v>
      </c>
      <c r="G135" s="47"/>
      <c r="H135" s="47"/>
    </row>
    <row r="136" spans="2:8" x14ac:dyDescent="0.2">
      <c r="B136" s="244" t="s">
        <v>454</v>
      </c>
      <c r="C136" s="95">
        <v>7.9988105857865005E-2</v>
      </c>
      <c r="D136" s="95">
        <v>1.268371250251661E-2</v>
      </c>
      <c r="E136" s="95">
        <v>1.5313683517207312E-2</v>
      </c>
      <c r="F136" s="95">
        <v>1.0529352372710226E-2</v>
      </c>
      <c r="G136" s="47"/>
      <c r="H136" s="47"/>
    </row>
    <row r="137" spans="2:8" x14ac:dyDescent="0.2">
      <c r="B137" s="244" t="s">
        <v>7</v>
      </c>
      <c r="C137" s="95">
        <v>1</v>
      </c>
      <c r="D137" s="95">
        <v>1.0000000000000002</v>
      </c>
      <c r="E137" s="95">
        <v>1.0000000000000002</v>
      </c>
      <c r="F137" s="95">
        <v>1</v>
      </c>
      <c r="G137" s="47"/>
      <c r="H137" s="47"/>
    </row>
    <row r="138" spans="2:8" x14ac:dyDescent="0.2">
      <c r="B138" s="51"/>
      <c r="C138" s="47"/>
      <c r="D138" s="97"/>
      <c r="E138" s="97"/>
      <c r="F138" s="97"/>
      <c r="G138" s="97"/>
      <c r="H138" s="47"/>
    </row>
    <row r="139" spans="2:8" x14ac:dyDescent="0.2">
      <c r="B139" s="290" t="s">
        <v>998</v>
      </c>
      <c r="C139" s="205" t="s">
        <v>11</v>
      </c>
      <c r="D139" s="205" t="s">
        <v>12</v>
      </c>
      <c r="E139" s="205" t="s">
        <v>13</v>
      </c>
      <c r="F139" s="205" t="s">
        <v>14</v>
      </c>
      <c r="G139" s="47"/>
      <c r="H139" s="47"/>
    </row>
    <row r="140" spans="2:8" x14ac:dyDescent="0.2">
      <c r="B140" s="244" t="s">
        <v>629</v>
      </c>
      <c r="C140" s="95">
        <v>0.61391460137354437</v>
      </c>
      <c r="D140" s="95">
        <v>0.62429264349232017</v>
      </c>
      <c r="E140" s="95">
        <v>0.60330305532617667</v>
      </c>
      <c r="F140" s="95">
        <v>0.62301701759446204</v>
      </c>
      <c r="G140" s="47"/>
      <c r="H140" s="47"/>
    </row>
    <row r="141" spans="2:8" ht="25.5" x14ac:dyDescent="0.2">
      <c r="B141" s="244" t="s">
        <v>630</v>
      </c>
      <c r="C141" s="95">
        <v>6.8677217079725295E-2</v>
      </c>
      <c r="D141" s="95">
        <v>6.3864187550525461E-2</v>
      </c>
      <c r="E141" s="95">
        <v>5.7803468208092484E-2</v>
      </c>
      <c r="F141" s="95">
        <v>6.0571098932794921E-2</v>
      </c>
      <c r="G141" s="47"/>
      <c r="H141" s="47"/>
    </row>
    <row r="142" spans="2:8" x14ac:dyDescent="0.2">
      <c r="B142" s="244" t="s">
        <v>631</v>
      </c>
      <c r="C142" s="95">
        <v>3.9116154075843533E-2</v>
      </c>
      <c r="D142" s="95">
        <v>3.839935327405012E-2</v>
      </c>
      <c r="E142" s="95">
        <v>3.9141205615194054E-2</v>
      </c>
      <c r="F142" s="95">
        <v>3.6775310066339773E-2</v>
      </c>
      <c r="G142" s="47"/>
      <c r="H142" s="47"/>
    </row>
    <row r="143" spans="2:8" x14ac:dyDescent="0.2">
      <c r="B143" s="244" t="s">
        <v>632</v>
      </c>
      <c r="C143" s="95">
        <v>0.11406389967154375</v>
      </c>
      <c r="D143" s="95">
        <v>0.11378334680679063</v>
      </c>
      <c r="E143" s="95">
        <v>0.12089182493806772</v>
      </c>
      <c r="F143" s="95">
        <v>0.11652725699451975</v>
      </c>
      <c r="G143" s="47"/>
      <c r="H143" s="47"/>
    </row>
    <row r="144" spans="2:8" ht="25.5" x14ac:dyDescent="0.2">
      <c r="B144" s="244" t="s">
        <v>633</v>
      </c>
      <c r="C144" s="95">
        <v>6.449686473574201E-2</v>
      </c>
      <c r="D144" s="95">
        <v>6.1236863379143087E-2</v>
      </c>
      <c r="E144" s="95">
        <v>7.2667217175887699E-2</v>
      </c>
      <c r="F144" s="95">
        <v>6.0282665128353043E-2</v>
      </c>
      <c r="G144" s="47"/>
      <c r="H144" s="47"/>
    </row>
    <row r="145" spans="2:8" ht="25.5" x14ac:dyDescent="0.2">
      <c r="B145" s="244" t="s">
        <v>634</v>
      </c>
      <c r="C145" s="95">
        <v>5.2553000895789785E-2</v>
      </c>
      <c r="D145" s="95">
        <v>4.6685529506871465E-2</v>
      </c>
      <c r="E145" s="95">
        <v>5.1362510322047895E-2</v>
      </c>
      <c r="F145" s="95">
        <v>4.5716758004038072E-2</v>
      </c>
      <c r="G145" s="47"/>
      <c r="H145" s="47"/>
    </row>
    <row r="146" spans="2:8" x14ac:dyDescent="0.2">
      <c r="B146" s="244" t="s">
        <v>18</v>
      </c>
      <c r="C146" s="95">
        <v>3.4637205135861451E-2</v>
      </c>
      <c r="D146" s="95">
        <v>4.5068714632174614E-2</v>
      </c>
      <c r="E146" s="95">
        <v>4.2609413707679601E-2</v>
      </c>
      <c r="F146" s="95">
        <v>5.1197000288433804E-2</v>
      </c>
      <c r="G146" s="47"/>
      <c r="H146" s="47"/>
    </row>
    <row r="147" spans="2:8" x14ac:dyDescent="0.2">
      <c r="B147" s="244" t="s">
        <v>454</v>
      </c>
      <c r="C147" s="95">
        <v>1.2541057031949836E-2</v>
      </c>
      <c r="D147" s="95">
        <v>6.6693613581244949E-3</v>
      </c>
      <c r="E147" s="95">
        <v>1.222130470685384E-2</v>
      </c>
      <c r="F147" s="95">
        <v>5.9128929910585524E-3</v>
      </c>
      <c r="G147" s="47"/>
      <c r="H147" s="47"/>
    </row>
    <row r="148" spans="2:8" x14ac:dyDescent="0.2">
      <c r="B148" s="244" t="s">
        <v>7</v>
      </c>
      <c r="C148" s="95">
        <v>1</v>
      </c>
      <c r="D148" s="95">
        <v>1</v>
      </c>
      <c r="E148" s="95">
        <v>0.99999999999999978</v>
      </c>
      <c r="F148" s="95">
        <v>0.99999999999999989</v>
      </c>
      <c r="G148" s="47"/>
      <c r="H148" s="47"/>
    </row>
    <row r="149" spans="2:8" x14ac:dyDescent="0.2">
      <c r="B149" s="51"/>
      <c r="C149" s="47"/>
      <c r="D149" s="97"/>
      <c r="E149" s="97"/>
      <c r="F149" s="97"/>
      <c r="G149" s="97"/>
      <c r="H149" s="47"/>
    </row>
    <row r="150" spans="2:8" x14ac:dyDescent="0.2">
      <c r="B150" s="290" t="s">
        <v>635</v>
      </c>
      <c r="C150" s="205" t="s">
        <v>11</v>
      </c>
      <c r="D150" s="205" t="s">
        <v>12</v>
      </c>
      <c r="E150" s="205" t="s">
        <v>13</v>
      </c>
      <c r="F150" s="205" t="s">
        <v>14</v>
      </c>
      <c r="G150" s="47"/>
      <c r="H150" s="47"/>
    </row>
    <row r="151" spans="2:8" x14ac:dyDescent="0.2">
      <c r="B151" s="241" t="s">
        <v>636</v>
      </c>
      <c r="C151" s="95">
        <v>0.97461629279811102</v>
      </c>
      <c r="D151" s="95">
        <v>0.97863418530351443</v>
      </c>
      <c r="E151" s="95">
        <v>0.97843137254901957</v>
      </c>
      <c r="F151" s="95">
        <v>0.97562734352466107</v>
      </c>
      <c r="G151" s="47"/>
      <c r="H151" s="47"/>
    </row>
    <row r="152" spans="2:8" x14ac:dyDescent="0.2">
      <c r="B152" s="241" t="s">
        <v>358</v>
      </c>
      <c r="C152" s="95">
        <v>0.03</v>
      </c>
      <c r="D152" s="95">
        <v>1.5974440894568689E-2</v>
      </c>
      <c r="E152" s="95">
        <v>1.6830065359477123E-2</v>
      </c>
      <c r="F152" s="95">
        <v>1.5863859244303433E-2</v>
      </c>
      <c r="G152" s="47"/>
      <c r="H152" s="47"/>
    </row>
    <row r="153" spans="2:8" x14ac:dyDescent="0.2">
      <c r="B153" s="51"/>
      <c r="C153" s="47"/>
      <c r="D153" s="97"/>
      <c r="E153" s="97"/>
      <c r="F153" s="97"/>
      <c r="G153" s="97"/>
      <c r="H153" s="47"/>
    </row>
    <row r="154" spans="2:8" x14ac:dyDescent="0.2">
      <c r="B154" s="290" t="s">
        <v>637</v>
      </c>
      <c r="C154" s="205" t="s">
        <v>11</v>
      </c>
      <c r="D154" s="205" t="s">
        <v>12</v>
      </c>
      <c r="E154" s="205" t="s">
        <v>13</v>
      </c>
      <c r="F154" s="205" t="s">
        <v>14</v>
      </c>
      <c r="G154" s="47"/>
      <c r="H154" s="47"/>
    </row>
    <row r="155" spans="2:8" ht="19.5" customHeight="1" x14ac:dyDescent="0.2">
      <c r="B155" s="444" t="s">
        <v>997</v>
      </c>
      <c r="C155" s="444"/>
      <c r="D155" s="444"/>
      <c r="E155" s="444"/>
      <c r="F155" s="444"/>
      <c r="G155" s="47"/>
      <c r="H155" s="47"/>
    </row>
    <row r="156" spans="2:8" x14ac:dyDescent="0.2">
      <c r="B156" s="244" t="s">
        <v>340</v>
      </c>
      <c r="C156" s="95">
        <v>0.22077528770442156</v>
      </c>
      <c r="D156" s="95">
        <v>0.22852479085900837</v>
      </c>
      <c r="E156" s="95">
        <v>0.22394789579158317</v>
      </c>
      <c r="F156" s="95">
        <v>0.21566888396156689</v>
      </c>
      <c r="G156" s="47"/>
      <c r="H156" s="47"/>
    </row>
    <row r="157" spans="2:8" x14ac:dyDescent="0.2">
      <c r="B157" s="244" t="s">
        <v>638</v>
      </c>
      <c r="C157" s="95">
        <v>0.45305875227135067</v>
      </c>
      <c r="D157" s="95">
        <v>0.46684350132625996</v>
      </c>
      <c r="E157" s="95">
        <v>0.44054776219104874</v>
      </c>
      <c r="F157" s="95">
        <v>0.4269031781226903</v>
      </c>
      <c r="G157" s="47"/>
      <c r="H157" s="47"/>
    </row>
    <row r="158" spans="2:8" x14ac:dyDescent="0.2">
      <c r="B158" s="244" t="s">
        <v>342</v>
      </c>
      <c r="C158" s="95">
        <v>7.874015748031496E-3</v>
      </c>
      <c r="D158" s="95">
        <v>1.1222199551112018E-2</v>
      </c>
      <c r="E158" s="95">
        <v>9.3520374081496327E-3</v>
      </c>
      <c r="F158" s="95">
        <v>1.0347376201034738E-2</v>
      </c>
      <c r="G158" s="47"/>
      <c r="H158" s="47"/>
    </row>
    <row r="159" spans="2:8" x14ac:dyDescent="0.2">
      <c r="B159" s="244" t="s">
        <v>343</v>
      </c>
      <c r="C159" s="95">
        <v>7.1471835251362817E-2</v>
      </c>
      <c r="D159" s="95">
        <v>6.9781677208732906E-2</v>
      </c>
      <c r="E159" s="95">
        <v>5.6947227788911155E-2</v>
      </c>
      <c r="F159" s="95">
        <v>6.4005912786400596E-2</v>
      </c>
      <c r="G159" s="47"/>
      <c r="H159" s="47"/>
    </row>
    <row r="160" spans="2:8" x14ac:dyDescent="0.2">
      <c r="B160" s="244" t="s">
        <v>344</v>
      </c>
      <c r="C160" s="95">
        <v>2.1502119927316779E-2</v>
      </c>
      <c r="D160" s="95">
        <v>2.6117118955315242E-2</v>
      </c>
      <c r="E160" s="95">
        <v>2.7221108884435536E-2</v>
      </c>
      <c r="F160" s="95">
        <v>2.9711751662971176E-2</v>
      </c>
      <c r="G160" s="47"/>
      <c r="H160" s="47"/>
    </row>
    <row r="161" spans="2:8" x14ac:dyDescent="0.2">
      <c r="B161" s="244" t="s">
        <v>345</v>
      </c>
      <c r="C161" s="95">
        <v>1.6959418534221685E-2</v>
      </c>
      <c r="D161" s="95">
        <v>2.0812079167516834E-2</v>
      </c>
      <c r="E161" s="95">
        <v>2.154308617234469E-2</v>
      </c>
      <c r="F161" s="95">
        <v>2.2764227642276424E-2</v>
      </c>
      <c r="G161" s="47"/>
      <c r="H161" s="47"/>
    </row>
    <row r="162" spans="2:8" x14ac:dyDescent="0.2">
      <c r="B162" s="244" t="s">
        <v>346</v>
      </c>
      <c r="C162" s="95">
        <v>2.1804966686856452E-2</v>
      </c>
      <c r="D162" s="95">
        <v>1.9791879208324831E-2</v>
      </c>
      <c r="E162" s="95">
        <v>2.1209084836339345E-2</v>
      </c>
      <c r="F162" s="95">
        <v>2.3503325942350332E-2</v>
      </c>
      <c r="G162" s="47"/>
      <c r="H162" s="47"/>
    </row>
    <row r="163" spans="2:8" x14ac:dyDescent="0.2">
      <c r="B163" s="244" t="s">
        <v>347</v>
      </c>
      <c r="C163" s="95">
        <v>4.451847365233192E-2</v>
      </c>
      <c r="D163" s="95">
        <v>4.7133238114670475E-2</v>
      </c>
      <c r="E163" s="95">
        <v>4.5925183700734805E-2</v>
      </c>
      <c r="F163" s="95">
        <v>4.9371766444937175E-2</v>
      </c>
      <c r="G163" s="47"/>
      <c r="H163" s="47"/>
    </row>
    <row r="164" spans="2:8" x14ac:dyDescent="0.2">
      <c r="B164" s="244" t="s">
        <v>348</v>
      </c>
      <c r="C164" s="95">
        <v>6.571774682010903E-2</v>
      </c>
      <c r="D164" s="95">
        <v>6.7741277290348914E-2</v>
      </c>
      <c r="E164" s="95">
        <v>7.0307281229124913E-2</v>
      </c>
      <c r="F164" s="95">
        <v>7.198817442719882E-2</v>
      </c>
      <c r="G164" s="47"/>
      <c r="H164" s="47"/>
    </row>
    <row r="165" spans="2:8" x14ac:dyDescent="0.2">
      <c r="B165" s="244" t="s">
        <v>350</v>
      </c>
      <c r="C165" s="95">
        <v>1.877649909145972E-2</v>
      </c>
      <c r="D165" s="95">
        <v>2.1832279126708834E-2</v>
      </c>
      <c r="E165" s="95">
        <v>1.9873079492317969E-2</v>
      </c>
      <c r="F165" s="95">
        <v>2.2320768662232076E-2</v>
      </c>
      <c r="G165" s="47"/>
      <c r="H165" s="47"/>
    </row>
    <row r="166" spans="2:8" x14ac:dyDescent="0.2">
      <c r="B166" s="244" t="s">
        <v>351</v>
      </c>
      <c r="C166" s="95">
        <v>1.968503937007874E-2</v>
      </c>
      <c r="D166" s="95">
        <v>2.489287900428484E-2</v>
      </c>
      <c r="E166" s="95">
        <v>2.2211088844355378E-2</v>
      </c>
      <c r="F166" s="95">
        <v>2.6016260162601626E-2</v>
      </c>
      <c r="G166" s="47"/>
      <c r="H166" s="47"/>
    </row>
    <row r="167" spans="2:8" x14ac:dyDescent="0.2">
      <c r="B167" s="244" t="s">
        <v>352</v>
      </c>
      <c r="C167" s="95">
        <v>2.1199273167777106E-2</v>
      </c>
      <c r="D167" s="95">
        <v>2.0608039175678432E-2</v>
      </c>
      <c r="E167" s="95">
        <v>2.4048096192384769E-2</v>
      </c>
      <c r="F167" s="95">
        <v>2.2468588322246859E-2</v>
      </c>
      <c r="G167" s="47"/>
      <c r="H167" s="47"/>
    </row>
    <row r="168" spans="2:8" x14ac:dyDescent="0.2">
      <c r="B168" s="244" t="s">
        <v>353</v>
      </c>
      <c r="C168" s="95">
        <v>4.8758328285887338E-2</v>
      </c>
      <c r="D168" s="95">
        <v>5.6723117731075294E-2</v>
      </c>
      <c r="E168" s="95">
        <v>5.9786239144956579E-2</v>
      </c>
      <c r="F168" s="95">
        <v>6.3858093126385809E-2</v>
      </c>
      <c r="G168" s="47"/>
      <c r="H168" s="47"/>
    </row>
    <row r="169" spans="2:8" x14ac:dyDescent="0.2">
      <c r="B169" s="244" t="s">
        <v>639</v>
      </c>
      <c r="C169" s="95">
        <v>0.11720169594185342</v>
      </c>
      <c r="D169" s="95">
        <v>0.11711895531524179</v>
      </c>
      <c r="E169" s="95">
        <v>0.12140948563794256</v>
      </c>
      <c r="F169" s="95">
        <v>0.12313377679231338</v>
      </c>
      <c r="G169" s="47"/>
      <c r="H169" s="47"/>
    </row>
    <row r="170" spans="2:8" x14ac:dyDescent="0.2">
      <c r="B170" s="244" t="s">
        <v>355</v>
      </c>
      <c r="C170" s="95">
        <v>1.5142337976983646E-2</v>
      </c>
      <c r="D170" s="95">
        <v>1.9587839216486432E-2</v>
      </c>
      <c r="E170" s="95">
        <v>1.7869071476285907E-2</v>
      </c>
      <c r="F170" s="95">
        <v>1.9364375461936437E-2</v>
      </c>
      <c r="G170" s="47"/>
      <c r="H170" s="47"/>
    </row>
    <row r="171" spans="2:8" x14ac:dyDescent="0.2">
      <c r="B171" s="244" t="s">
        <v>356</v>
      </c>
      <c r="C171" s="95">
        <v>3.2404603270745E-2</v>
      </c>
      <c r="D171" s="95">
        <v>3.7951438481942462E-2</v>
      </c>
      <c r="E171" s="95">
        <v>3.7408149632598531E-2</v>
      </c>
      <c r="F171" s="95">
        <v>4.0354767184035474E-2</v>
      </c>
      <c r="G171" s="47"/>
      <c r="H171" s="47"/>
    </row>
    <row r="172" spans="2:8" x14ac:dyDescent="0.2">
      <c r="B172" s="244" t="s">
        <v>357</v>
      </c>
      <c r="C172" s="95">
        <v>2.3016353725015141E-2</v>
      </c>
      <c r="D172" s="95">
        <v>2.468883901244644E-2</v>
      </c>
      <c r="E172" s="95">
        <v>2.6887107548430194E-2</v>
      </c>
      <c r="F172" s="95">
        <v>2.6607538802660754E-2</v>
      </c>
      <c r="G172" s="47"/>
      <c r="H172" s="47"/>
    </row>
    <row r="173" spans="2:8" x14ac:dyDescent="0.2">
      <c r="B173" s="47"/>
      <c r="C173" s="47"/>
      <c r="D173" s="97"/>
      <c r="E173" s="97"/>
      <c r="F173" s="97"/>
      <c r="G173" s="47"/>
      <c r="H173" s="47"/>
    </row>
    <row r="174" spans="2:8" x14ac:dyDescent="0.2">
      <c r="B174" s="290" t="s">
        <v>135</v>
      </c>
      <c r="C174" s="205" t="s">
        <v>11</v>
      </c>
      <c r="D174" s="205" t="s">
        <v>12</v>
      </c>
      <c r="E174" s="205" t="s">
        <v>13</v>
      </c>
      <c r="F174" s="205" t="s">
        <v>14</v>
      </c>
      <c r="G174" s="47"/>
      <c r="H174" s="47"/>
    </row>
    <row r="175" spans="2:8" x14ac:dyDescent="0.2">
      <c r="B175" s="244" t="s">
        <v>378</v>
      </c>
      <c r="C175" s="95">
        <v>0.49911504424778763</v>
      </c>
      <c r="D175" s="95">
        <v>0.60639974779319039</v>
      </c>
      <c r="E175" s="95">
        <v>0.63379364252214698</v>
      </c>
      <c r="F175" s="95">
        <v>0.62558064167656913</v>
      </c>
      <c r="G175" s="47"/>
      <c r="H175" s="47"/>
    </row>
    <row r="176" spans="2:8" x14ac:dyDescent="0.2">
      <c r="B176" s="244" t="s">
        <v>377</v>
      </c>
      <c r="C176" s="95">
        <v>0.34601769911504426</v>
      </c>
      <c r="D176" s="95">
        <v>0.39360025220680961</v>
      </c>
      <c r="E176" s="95">
        <v>0.36620635747785307</v>
      </c>
      <c r="F176" s="95">
        <v>0.37441935832343093</v>
      </c>
      <c r="G176" s="47"/>
      <c r="H176" s="47"/>
    </row>
    <row r="177" spans="2:8" x14ac:dyDescent="0.2">
      <c r="B177" s="244" t="s">
        <v>334</v>
      </c>
      <c r="C177" s="95">
        <v>0.15</v>
      </c>
      <c r="D177" s="95"/>
      <c r="E177" s="95"/>
      <c r="F177" s="95"/>
      <c r="G177" s="47"/>
      <c r="H177" s="47"/>
    </row>
    <row r="178" spans="2:8" x14ac:dyDescent="0.2">
      <c r="B178" s="244" t="s">
        <v>7</v>
      </c>
      <c r="C178" s="95">
        <v>1</v>
      </c>
      <c r="D178" s="95">
        <v>1</v>
      </c>
      <c r="E178" s="95">
        <v>1</v>
      </c>
      <c r="F178" s="95">
        <v>2.2123893805309734E-4</v>
      </c>
      <c r="G178" s="47"/>
      <c r="H178" s="47"/>
    </row>
    <row r="179" spans="2:8" x14ac:dyDescent="0.2">
      <c r="B179" s="51"/>
      <c r="C179" s="47"/>
      <c r="D179" s="97"/>
      <c r="E179" s="97"/>
      <c r="F179" s="47"/>
      <c r="G179" s="47"/>
      <c r="H179" s="47"/>
    </row>
    <row r="180" spans="2:8" x14ac:dyDescent="0.2">
      <c r="B180" s="290" t="s">
        <v>136</v>
      </c>
      <c r="C180" s="205" t="s">
        <v>11</v>
      </c>
      <c r="D180" s="205" t="s">
        <v>12</v>
      </c>
      <c r="E180" s="205" t="s">
        <v>13</v>
      </c>
      <c r="F180" s="205" t="s">
        <v>14</v>
      </c>
      <c r="G180" s="47"/>
      <c r="H180" s="47"/>
    </row>
    <row r="181" spans="2:8" x14ac:dyDescent="0.2">
      <c r="B181" s="244" t="s">
        <v>505</v>
      </c>
      <c r="C181" s="95">
        <v>2.2202486678507994E-4</v>
      </c>
      <c r="D181" s="95">
        <v>0</v>
      </c>
      <c r="E181" s="95">
        <v>3.7664783427495291E-4</v>
      </c>
      <c r="F181" s="95">
        <v>2.1605271686291454E-4</v>
      </c>
      <c r="G181" s="47"/>
      <c r="H181" s="47"/>
    </row>
    <row r="182" spans="2:8" x14ac:dyDescent="0.2">
      <c r="B182" s="244" t="s">
        <v>381</v>
      </c>
      <c r="C182" s="95">
        <v>1.8206039076376555E-2</v>
      </c>
      <c r="D182" s="95">
        <v>3.6256958026177226E-2</v>
      </c>
      <c r="E182" s="95">
        <v>3.0382925298179535E-2</v>
      </c>
      <c r="F182" s="95">
        <v>3.7701199092578588E-2</v>
      </c>
      <c r="G182" s="47"/>
      <c r="H182" s="47"/>
    </row>
    <row r="183" spans="2:8" x14ac:dyDescent="0.2">
      <c r="B183" s="244" t="s">
        <v>371</v>
      </c>
      <c r="C183" s="95">
        <v>0.10834813499111901</v>
      </c>
      <c r="D183" s="95">
        <v>0.16503685873326313</v>
      </c>
      <c r="E183" s="95">
        <v>0.17049591964846203</v>
      </c>
      <c r="F183" s="95">
        <v>0.18785783731230421</v>
      </c>
      <c r="G183" s="47"/>
      <c r="H183" s="47"/>
    </row>
    <row r="184" spans="2:8" x14ac:dyDescent="0.2">
      <c r="B184" s="244" t="s">
        <v>372</v>
      </c>
      <c r="C184" s="95">
        <v>0.26176731793960922</v>
      </c>
      <c r="D184" s="95">
        <v>0.27125018805476153</v>
      </c>
      <c r="E184" s="95">
        <v>0.25725047080979285</v>
      </c>
      <c r="F184" s="95">
        <v>0.2502970724856865</v>
      </c>
      <c r="G184" s="47"/>
      <c r="H184" s="47"/>
    </row>
    <row r="185" spans="2:8" x14ac:dyDescent="0.2">
      <c r="B185" s="244" t="s">
        <v>373</v>
      </c>
      <c r="C185" s="95">
        <v>0.27242451154529307</v>
      </c>
      <c r="D185" s="95">
        <v>0.25229426809086808</v>
      </c>
      <c r="E185" s="95">
        <v>0.24055241682360326</v>
      </c>
      <c r="F185" s="95">
        <v>0.2366857513233229</v>
      </c>
      <c r="G185" s="47"/>
      <c r="H185" s="47"/>
    </row>
    <row r="186" spans="2:8" x14ac:dyDescent="0.2">
      <c r="B186" s="244" t="s">
        <v>374</v>
      </c>
      <c r="C186" s="95">
        <v>0.24533747779751333</v>
      </c>
      <c r="D186" s="95">
        <v>0.20731156912893034</v>
      </c>
      <c r="E186" s="95">
        <v>0.22209667294413057</v>
      </c>
      <c r="F186" s="95">
        <v>0.22037377120017285</v>
      </c>
      <c r="G186" s="47"/>
      <c r="H186" s="47"/>
    </row>
    <row r="187" spans="2:8" x14ac:dyDescent="0.2">
      <c r="B187" s="244" t="s">
        <v>375</v>
      </c>
      <c r="C187" s="95">
        <v>8.4369449378330366E-2</v>
      </c>
      <c r="D187" s="95">
        <v>6.0628855122611708E-2</v>
      </c>
      <c r="E187" s="95">
        <v>7.3320778405524173E-2</v>
      </c>
      <c r="F187" s="95">
        <v>6.2979366965539588E-2</v>
      </c>
      <c r="G187" s="47"/>
      <c r="H187" s="47"/>
    </row>
    <row r="188" spans="2:8" x14ac:dyDescent="0.2">
      <c r="B188" s="244" t="s">
        <v>376</v>
      </c>
      <c r="C188" s="95">
        <v>9.3250444049733563E-3</v>
      </c>
      <c r="D188" s="95">
        <v>7.2213028433879946E-3</v>
      </c>
      <c r="E188" s="95">
        <v>5.5241682360326425E-3</v>
      </c>
      <c r="F188" s="95">
        <v>3.8889489035324621E-3</v>
      </c>
      <c r="G188" s="47"/>
      <c r="H188" s="47"/>
    </row>
    <row r="189" spans="2:8" x14ac:dyDescent="0.2">
      <c r="B189" s="244" t="s">
        <v>7</v>
      </c>
      <c r="C189" s="95">
        <v>1</v>
      </c>
      <c r="D189" s="95">
        <v>1</v>
      </c>
      <c r="E189" s="95">
        <v>1</v>
      </c>
      <c r="F189" s="95">
        <v>1</v>
      </c>
      <c r="G189" s="47"/>
      <c r="H189" s="47"/>
    </row>
    <row r="190" spans="2:8" x14ac:dyDescent="0.2">
      <c r="B190" s="51"/>
      <c r="C190" s="47"/>
      <c r="D190" s="97"/>
      <c r="E190" s="97"/>
      <c r="F190" s="47"/>
      <c r="G190" s="97"/>
      <c r="H190" s="47"/>
    </row>
    <row r="191" spans="2:8" x14ac:dyDescent="0.2">
      <c r="B191" s="290" t="s">
        <v>996</v>
      </c>
      <c r="C191" s="466" t="s">
        <v>11</v>
      </c>
      <c r="D191" s="456" t="s">
        <v>11</v>
      </c>
      <c r="E191" s="456"/>
      <c r="F191" s="466" t="s">
        <v>12</v>
      </c>
      <c r="G191" s="466" t="s">
        <v>13</v>
      </c>
      <c r="H191" s="47"/>
    </row>
    <row r="192" spans="2:8" ht="38.25" x14ac:dyDescent="0.2">
      <c r="B192" s="322" t="s">
        <v>641</v>
      </c>
      <c r="C192" s="467"/>
      <c r="D192" s="205" t="s">
        <v>382</v>
      </c>
      <c r="E192" s="205" t="s">
        <v>383</v>
      </c>
      <c r="F192" s="467"/>
      <c r="G192" s="467"/>
      <c r="H192" s="47"/>
    </row>
    <row r="193" spans="2:8" x14ac:dyDescent="0.2">
      <c r="B193" s="244" t="s">
        <v>642</v>
      </c>
      <c r="C193" s="95">
        <v>9.3250444049733563E-3</v>
      </c>
      <c r="D193" s="95">
        <v>9.8176718092566617E-3</v>
      </c>
      <c r="E193" s="95">
        <v>8.1680280046674443E-3</v>
      </c>
      <c r="F193" s="95">
        <v>7.9867389993972266E-3</v>
      </c>
      <c r="G193" s="95">
        <v>6.786477315571195E-3</v>
      </c>
      <c r="H193" s="47"/>
    </row>
    <row r="194" spans="2:8" x14ac:dyDescent="0.2">
      <c r="B194" s="244" t="s">
        <v>643</v>
      </c>
      <c r="C194" s="95">
        <v>0.26376554174067496</v>
      </c>
      <c r="D194" s="95">
        <v>0.2740532959326788</v>
      </c>
      <c r="E194" s="95">
        <v>0.21820303383897316</v>
      </c>
      <c r="F194" s="95">
        <v>0.24969861362266427</v>
      </c>
      <c r="G194" s="95">
        <v>0.26115370114364711</v>
      </c>
      <c r="H194" s="47"/>
    </row>
    <row r="195" spans="2:8" x14ac:dyDescent="0.2">
      <c r="B195" s="244" t="s">
        <v>644</v>
      </c>
      <c r="C195" s="95">
        <v>0.18161634103019539</v>
      </c>
      <c r="D195" s="95">
        <v>0.1938288920056101</v>
      </c>
      <c r="E195" s="95">
        <v>0.13418903150525088</v>
      </c>
      <c r="F195" s="95">
        <v>0.17555756479807114</v>
      </c>
      <c r="G195" s="95">
        <v>0.16903355536006032</v>
      </c>
      <c r="H195" s="47"/>
    </row>
    <row r="196" spans="2:8" x14ac:dyDescent="0.2">
      <c r="B196" s="244" t="s">
        <v>645</v>
      </c>
      <c r="C196" s="95">
        <v>0.12144760213143872</v>
      </c>
      <c r="D196" s="95">
        <v>0.1208976157082749</v>
      </c>
      <c r="E196" s="95">
        <v>0.12252042007001167</v>
      </c>
      <c r="F196" s="95">
        <v>0.12703435804701627</v>
      </c>
      <c r="G196" s="95">
        <v>0.1286917179841649</v>
      </c>
      <c r="H196" s="47"/>
    </row>
    <row r="197" spans="2:8" x14ac:dyDescent="0.2">
      <c r="B197" s="244" t="s">
        <v>646</v>
      </c>
      <c r="C197" s="95">
        <v>0.11478685612788632</v>
      </c>
      <c r="D197" s="95">
        <v>0.11276297335203365</v>
      </c>
      <c r="E197" s="95">
        <v>0.12485414235705951</v>
      </c>
      <c r="F197" s="95">
        <v>0.12025316455696203</v>
      </c>
      <c r="G197" s="95">
        <v>0.11876335302249591</v>
      </c>
      <c r="H197" s="47"/>
    </row>
    <row r="198" spans="2:8" x14ac:dyDescent="0.2">
      <c r="B198" s="244" t="s">
        <v>647</v>
      </c>
      <c r="C198" s="95">
        <v>0.14387211367673181</v>
      </c>
      <c r="D198" s="95">
        <v>0.13800841514726508</v>
      </c>
      <c r="E198" s="95">
        <v>0.16686114352392065</v>
      </c>
      <c r="F198" s="95">
        <v>0.15114526823387583</v>
      </c>
      <c r="G198" s="95">
        <v>0.15257006409450799</v>
      </c>
      <c r="H198" s="47"/>
    </row>
    <row r="199" spans="2:8" x14ac:dyDescent="0.2">
      <c r="B199" s="244" t="s">
        <v>648</v>
      </c>
      <c r="C199" s="95">
        <v>0.11256660746003552</v>
      </c>
      <c r="D199" s="95">
        <v>0.10546984572230014</v>
      </c>
      <c r="E199" s="95">
        <v>0.14585764294049008</v>
      </c>
      <c r="F199" s="95">
        <v>0.1041289933694997</v>
      </c>
      <c r="G199" s="95">
        <v>0.10217418625109966</v>
      </c>
      <c r="H199" s="47"/>
    </row>
    <row r="200" spans="2:8" x14ac:dyDescent="0.2">
      <c r="B200" s="244" t="s">
        <v>649</v>
      </c>
      <c r="C200" s="95">
        <v>2.1758436944937832E-2</v>
      </c>
      <c r="D200" s="95">
        <v>1.9074333800841514E-2</v>
      </c>
      <c r="E200" s="95">
        <v>3.2672112018669777E-2</v>
      </c>
      <c r="F200" s="95">
        <v>2.4110910186859555E-2</v>
      </c>
      <c r="G200" s="95">
        <v>2.2872942063591806E-2</v>
      </c>
      <c r="H200" s="47"/>
    </row>
    <row r="201" spans="2:8" x14ac:dyDescent="0.2">
      <c r="B201" s="244" t="s">
        <v>650</v>
      </c>
      <c r="C201" s="95">
        <v>2.9307282415630551E-2</v>
      </c>
      <c r="D201" s="95">
        <v>2.4964936886395513E-2</v>
      </c>
      <c r="E201" s="95">
        <v>4.4340723453908985E-2</v>
      </c>
      <c r="F201" s="95">
        <v>3.8728149487643158E-2</v>
      </c>
      <c r="G201" s="95">
        <v>3.5063466130451172E-2</v>
      </c>
      <c r="H201" s="47"/>
    </row>
    <row r="202" spans="2:8" x14ac:dyDescent="0.2">
      <c r="B202" s="244" t="s">
        <v>651</v>
      </c>
      <c r="C202" s="95">
        <v>1.5541740674955595E-3</v>
      </c>
      <c r="D202" s="95">
        <v>1.1220196353436186E-3</v>
      </c>
      <c r="E202" s="95">
        <v>2.3337222870478411E-3</v>
      </c>
      <c r="F202" s="95">
        <v>1.3562386980108499E-3</v>
      </c>
      <c r="G202" s="95">
        <v>2.8905366344099534E-3</v>
      </c>
      <c r="H202" s="47"/>
    </row>
    <row r="203" spans="2:8" x14ac:dyDescent="0.2">
      <c r="B203" s="244" t="s">
        <v>7</v>
      </c>
      <c r="C203" s="95">
        <v>1</v>
      </c>
      <c r="D203" s="95">
        <f>SUM(D193:D202)</f>
        <v>1</v>
      </c>
      <c r="E203" s="95">
        <f>SUM(E193:E202)</f>
        <v>1</v>
      </c>
      <c r="F203" s="95">
        <v>1</v>
      </c>
      <c r="G203" s="95">
        <v>1</v>
      </c>
      <c r="H203" s="47"/>
    </row>
    <row r="204" spans="2:8" x14ac:dyDescent="0.2">
      <c r="B204" s="51"/>
      <c r="C204" s="47"/>
      <c r="D204" s="97"/>
      <c r="E204" s="97"/>
      <c r="F204" s="47"/>
      <c r="G204" s="97"/>
      <c r="H204" s="47"/>
    </row>
    <row r="205" spans="2:8" x14ac:dyDescent="0.2">
      <c r="B205" s="288" t="s">
        <v>652</v>
      </c>
      <c r="C205" s="205" t="s">
        <v>11</v>
      </c>
      <c r="D205" s="205" t="s">
        <v>12</v>
      </c>
      <c r="E205" s="205" t="s">
        <v>13</v>
      </c>
      <c r="F205" s="205" t="s">
        <v>14</v>
      </c>
      <c r="G205" s="47"/>
      <c r="H205" s="47"/>
    </row>
    <row r="206" spans="2:8" x14ac:dyDescent="0.2">
      <c r="B206" s="322" t="s">
        <v>653</v>
      </c>
      <c r="C206" s="95"/>
      <c r="D206" s="95"/>
      <c r="E206" s="95"/>
      <c r="F206" s="95"/>
      <c r="G206" s="47"/>
      <c r="H206" s="47"/>
    </row>
    <row r="207" spans="2:8" x14ac:dyDescent="0.2">
      <c r="B207" s="244" t="s">
        <v>636</v>
      </c>
      <c r="C207" s="95">
        <v>0.98876656931026741</v>
      </c>
      <c r="D207" s="95">
        <v>0.98915569326103792</v>
      </c>
      <c r="E207" s="95">
        <v>0.98805394990366091</v>
      </c>
      <c r="F207" s="95">
        <v>0.96718594630427579</v>
      </c>
      <c r="G207" s="47"/>
      <c r="H207" s="47"/>
    </row>
    <row r="208" spans="2:8" x14ac:dyDescent="0.2">
      <c r="B208" s="244" t="s">
        <v>1006</v>
      </c>
      <c r="C208" s="95">
        <v>0.01</v>
      </c>
      <c r="D208" s="95">
        <v>0.01</v>
      </c>
      <c r="E208" s="95">
        <v>0.01</v>
      </c>
      <c r="F208" s="95">
        <v>0.03</v>
      </c>
      <c r="G208" s="47"/>
      <c r="H208" s="47"/>
    </row>
    <row r="209" spans="2:8" x14ac:dyDescent="0.2">
      <c r="B209" s="51"/>
      <c r="C209" s="47"/>
      <c r="D209" s="97"/>
      <c r="E209" s="97"/>
      <c r="F209" s="97"/>
      <c r="G209" s="97"/>
      <c r="H209" s="47"/>
    </row>
    <row r="210" spans="2:8" x14ac:dyDescent="0.2">
      <c r="B210" s="321" t="s">
        <v>654</v>
      </c>
      <c r="C210" s="205" t="s">
        <v>11</v>
      </c>
      <c r="D210" s="205" t="s">
        <v>12</v>
      </c>
      <c r="E210" s="205" t="s">
        <v>13</v>
      </c>
      <c r="F210" s="205" t="s">
        <v>14</v>
      </c>
      <c r="H210" s="47"/>
    </row>
    <row r="211" spans="2:8" ht="20.25" customHeight="1" x14ac:dyDescent="0.2">
      <c r="B211" s="470" t="s">
        <v>655</v>
      </c>
      <c r="C211" s="470"/>
      <c r="D211" s="470"/>
      <c r="E211" s="470"/>
      <c r="F211" s="470"/>
      <c r="H211" s="47"/>
    </row>
    <row r="212" spans="2:8" x14ac:dyDescent="0.2">
      <c r="B212" s="244" t="s">
        <v>656</v>
      </c>
      <c r="C212" s="95">
        <v>0.20475530932594643</v>
      </c>
      <c r="D212" s="95">
        <v>0.21167529107373867</v>
      </c>
      <c r="E212" s="95">
        <v>0.20633859320673978</v>
      </c>
      <c r="F212" s="95">
        <v>0.19571328179901618</v>
      </c>
      <c r="H212" s="47"/>
    </row>
    <row r="213" spans="2:8" x14ac:dyDescent="0.2">
      <c r="B213" s="244" t="s">
        <v>657</v>
      </c>
      <c r="C213" s="95">
        <v>0.34095106186518931</v>
      </c>
      <c r="D213" s="95">
        <v>0.3394243208279431</v>
      </c>
      <c r="E213" s="95">
        <v>0.31425514843541053</v>
      </c>
      <c r="F213" s="95">
        <v>0.31283672991332867</v>
      </c>
      <c r="H213" s="47"/>
    </row>
    <row r="214" spans="2:8" x14ac:dyDescent="0.2">
      <c r="B214" s="244" t="s">
        <v>658</v>
      </c>
      <c r="C214" s="95">
        <v>4.6168051708217915E-3</v>
      </c>
      <c r="D214" s="95">
        <v>4.8512289780077615E-3</v>
      </c>
      <c r="E214" s="95">
        <v>4.6803958277614336E-3</v>
      </c>
      <c r="F214" s="95">
        <v>5.1534317170297489E-3</v>
      </c>
      <c r="H214" s="47"/>
    </row>
    <row r="215" spans="2:8" x14ac:dyDescent="0.2">
      <c r="B215" s="244" t="s">
        <v>659</v>
      </c>
      <c r="C215" s="95">
        <v>7.6177285318559551E-2</v>
      </c>
      <c r="D215" s="95">
        <v>7.0504527813712803E-2</v>
      </c>
      <c r="E215" s="95">
        <v>5.7100829098689486E-2</v>
      </c>
      <c r="F215" s="95">
        <v>5.9850081986413679E-2</v>
      </c>
      <c r="H215" s="47"/>
    </row>
    <row r="216" spans="2:8" x14ac:dyDescent="0.2">
      <c r="B216" s="244" t="s">
        <v>660</v>
      </c>
      <c r="C216" s="95">
        <v>1.6389658356417359E-2</v>
      </c>
      <c r="D216" s="95">
        <v>1.6170763260025874E-2</v>
      </c>
      <c r="E216" s="95">
        <v>2.0861192832308105E-2</v>
      </c>
      <c r="F216" s="95">
        <v>2.0613726868118996E-2</v>
      </c>
      <c r="H216" s="47"/>
    </row>
    <row r="217" spans="2:8" x14ac:dyDescent="0.2">
      <c r="B217" s="244" t="s">
        <v>661</v>
      </c>
      <c r="C217" s="95">
        <v>1.2234533702677746E-2</v>
      </c>
      <c r="D217" s="95">
        <v>1.0510996119016817E-2</v>
      </c>
      <c r="E217" s="95">
        <v>1.470981545867879E-2</v>
      </c>
      <c r="F217" s="95">
        <v>1.5226048254860623E-2</v>
      </c>
      <c r="H217" s="47"/>
    </row>
    <row r="218" spans="2:8" x14ac:dyDescent="0.2">
      <c r="B218" s="244" t="s">
        <v>662</v>
      </c>
      <c r="C218" s="95">
        <v>1.3850415512465374E-2</v>
      </c>
      <c r="D218" s="95">
        <v>1.0834411384217335E-2</v>
      </c>
      <c r="E218" s="95">
        <v>1.3773736293126504E-2</v>
      </c>
      <c r="F218" s="95">
        <v>1.3352073085031623E-2</v>
      </c>
      <c r="H218" s="47"/>
    </row>
    <row r="219" spans="2:8" x14ac:dyDescent="0.2">
      <c r="B219" s="244" t="s">
        <v>663</v>
      </c>
      <c r="C219" s="95">
        <v>3.8088642659279776E-2</v>
      </c>
      <c r="D219" s="95">
        <v>4.1073738680465717E-2</v>
      </c>
      <c r="E219" s="95">
        <v>4.1454934474458409E-2</v>
      </c>
      <c r="F219" s="95">
        <v>4.5092527524010308E-2</v>
      </c>
      <c r="H219" s="47"/>
    </row>
    <row r="220" spans="2:8" x14ac:dyDescent="0.2">
      <c r="B220" s="244" t="s">
        <v>664</v>
      </c>
      <c r="C220" s="95">
        <v>5.8402585410895658E-2</v>
      </c>
      <c r="D220" s="95">
        <v>5.5142302716688227E-2</v>
      </c>
      <c r="E220" s="95">
        <v>6.0845145760898639E-2</v>
      </c>
      <c r="F220" s="95">
        <v>6.1021316467556805E-2</v>
      </c>
      <c r="H220" s="47"/>
    </row>
    <row r="221" spans="2:8" x14ac:dyDescent="0.2">
      <c r="B221" s="244" t="s">
        <v>665</v>
      </c>
      <c r="C221" s="95">
        <v>1.3388734995383195E-2</v>
      </c>
      <c r="D221" s="95">
        <v>1.1966364812419146E-2</v>
      </c>
      <c r="E221" s="95">
        <v>1.5913345814388875E-2</v>
      </c>
      <c r="F221" s="95">
        <v>1.6982899976575309E-2</v>
      </c>
      <c r="H221" s="47"/>
    </row>
    <row r="222" spans="2:8" x14ac:dyDescent="0.2">
      <c r="B222" s="244" t="s">
        <v>666</v>
      </c>
      <c r="C222" s="95">
        <v>2.0313942751615882E-2</v>
      </c>
      <c r="D222" s="95">
        <v>2.2153945666235447E-2</v>
      </c>
      <c r="E222" s="95">
        <v>2.4338058304359454E-2</v>
      </c>
      <c r="F222" s="95">
        <v>2.7641133754977745E-2</v>
      </c>
      <c r="H222" s="47"/>
    </row>
    <row r="223" spans="2:8" x14ac:dyDescent="0.2">
      <c r="B223" s="244" t="s">
        <v>667</v>
      </c>
      <c r="C223" s="95">
        <v>1.8236380424746075E-2</v>
      </c>
      <c r="D223" s="95">
        <v>1.3421733505821475E-2</v>
      </c>
      <c r="E223" s="95">
        <v>1.8186680930730142E-2</v>
      </c>
      <c r="F223" s="95">
        <v>1.7217146872803936E-2</v>
      </c>
      <c r="H223" s="47"/>
    </row>
    <row r="224" spans="2:8" x14ac:dyDescent="0.2">
      <c r="B224" s="244" t="s">
        <v>668</v>
      </c>
      <c r="C224" s="95">
        <v>5.4016620498614956E-2</v>
      </c>
      <c r="D224" s="95">
        <v>5.6112548512289778E-2</v>
      </c>
      <c r="E224" s="95">
        <v>5.9641615405188551E-2</v>
      </c>
      <c r="F224" s="95">
        <v>5.9381588193956433E-2</v>
      </c>
      <c r="H224" s="47"/>
    </row>
    <row r="225" spans="2:8" x14ac:dyDescent="0.2">
      <c r="B225" s="244" t="s">
        <v>669</v>
      </c>
      <c r="C225" s="95">
        <v>7.9639889196675903E-2</v>
      </c>
      <c r="D225" s="95">
        <v>8.4896507115135827E-2</v>
      </c>
      <c r="E225" s="95">
        <v>8.7189087991441566E-2</v>
      </c>
      <c r="F225" s="95">
        <v>8.5382993675333807E-2</v>
      </c>
      <c r="H225" s="47"/>
    </row>
    <row r="226" spans="2:8" x14ac:dyDescent="0.2">
      <c r="B226" s="244" t="s">
        <v>670</v>
      </c>
      <c r="C226" s="95">
        <v>1.084949215143121E-2</v>
      </c>
      <c r="D226" s="95">
        <v>1.0510996119016817E-2</v>
      </c>
      <c r="E226" s="95">
        <v>1.4174913078363199E-2</v>
      </c>
      <c r="F226" s="95">
        <v>1.3469196533145936E-2</v>
      </c>
      <c r="H226" s="47"/>
    </row>
    <row r="227" spans="2:8" x14ac:dyDescent="0.2">
      <c r="B227" s="244" t="s">
        <v>671</v>
      </c>
      <c r="C227" s="95">
        <v>2.2622345337026777E-2</v>
      </c>
      <c r="D227" s="95">
        <v>2.4579560155239329E-2</v>
      </c>
      <c r="E227" s="95">
        <v>2.8349826156726397E-2</v>
      </c>
      <c r="F227" s="95">
        <v>3.1857577887092994E-2</v>
      </c>
      <c r="H227" s="47"/>
    </row>
    <row r="228" spans="2:8" x14ac:dyDescent="0.2">
      <c r="B228" s="244" t="s">
        <v>672</v>
      </c>
      <c r="C228" s="95">
        <v>1.5466297322253001E-2</v>
      </c>
      <c r="D228" s="95">
        <v>1.6170763260025874E-2</v>
      </c>
      <c r="E228" s="95">
        <v>1.8186680930730142E-2</v>
      </c>
      <c r="F228" s="95">
        <v>1.9208245490747247E-2</v>
      </c>
      <c r="H228" s="47"/>
    </row>
    <row r="229" spans="2:8" x14ac:dyDescent="0.2">
      <c r="B229" s="244" t="s">
        <v>7</v>
      </c>
      <c r="C229" s="95">
        <v>1</v>
      </c>
      <c r="D229" s="95">
        <v>0.99999999999999989</v>
      </c>
      <c r="E229" s="95">
        <v>1</v>
      </c>
      <c r="F229" s="95">
        <v>1.0000000000000002</v>
      </c>
      <c r="H229" s="47"/>
    </row>
    <row r="230" spans="2:8" x14ac:dyDescent="0.2">
      <c r="D230" s="81"/>
      <c r="E230" s="81"/>
      <c r="G230" s="81"/>
    </row>
    <row r="231" spans="2:8" x14ac:dyDescent="0.2">
      <c r="D231" s="81"/>
      <c r="E231" s="81"/>
      <c r="F231" s="81"/>
    </row>
    <row r="232" spans="2:8" x14ac:dyDescent="0.2">
      <c r="D232" s="81"/>
      <c r="E232" s="81"/>
      <c r="F232" s="81"/>
    </row>
    <row r="233" spans="2:8" x14ac:dyDescent="0.2">
      <c r="D233" s="81"/>
      <c r="E233" s="81"/>
      <c r="F233" s="81"/>
    </row>
    <row r="234" spans="2:8" x14ac:dyDescent="0.2">
      <c r="D234" s="81"/>
      <c r="E234" s="81"/>
      <c r="F234" s="81"/>
    </row>
    <row r="235" spans="2:8" x14ac:dyDescent="0.2">
      <c r="D235" s="81"/>
      <c r="E235" s="81"/>
      <c r="F235" s="81"/>
    </row>
    <row r="236" spans="2:8" x14ac:dyDescent="0.2">
      <c r="D236" s="81"/>
      <c r="E236" s="81"/>
      <c r="F236" s="81"/>
    </row>
  </sheetData>
  <mergeCells count="13">
    <mergeCell ref="B3:F3"/>
    <mergeCell ref="B211:F211"/>
    <mergeCell ref="D191:E191"/>
    <mergeCell ref="C191:C192"/>
    <mergeCell ref="F191:F192"/>
    <mergeCell ref="B26:F26"/>
    <mergeCell ref="B32:F32"/>
    <mergeCell ref="G191:G192"/>
    <mergeCell ref="B155:F155"/>
    <mergeCell ref="B41:F41"/>
    <mergeCell ref="B6:F6"/>
    <mergeCell ref="B13:F13"/>
    <mergeCell ref="B19:F19"/>
  </mergeCells>
  <conditionalFormatting sqref="C88:D104 F88:F104">
    <cfRule type="colorScale" priority="102">
      <colorScale>
        <cfvo type="min"/>
        <cfvo type="max"/>
        <color rgb="FFFCFCFF"/>
        <color rgb="FF63BE7B"/>
      </colorScale>
    </cfRule>
  </conditionalFormatting>
  <conditionalFormatting sqref="C52:F84">
    <cfRule type="colorScale" priority="2">
      <colorScale>
        <cfvo type="min"/>
        <cfvo type="max"/>
        <color theme="0"/>
        <color theme="4" tint="0.59999389629810485"/>
      </colorScale>
    </cfRule>
  </conditionalFormatting>
  <conditionalFormatting sqref="C88:F104">
    <cfRule type="colorScale" priority="1">
      <colorScale>
        <cfvo type="min"/>
        <cfvo type="max"/>
        <color theme="0"/>
        <color theme="4" tint="0.59999389629810485"/>
      </colorScale>
    </cfRule>
  </conditionalFormatting>
  <conditionalFormatting sqref="E88:E104">
    <cfRule type="colorScale" priority="83">
      <colorScale>
        <cfvo type="min"/>
        <cfvo type="max"/>
        <color rgb="FFFCFCFF"/>
        <color rgb="FF63BE7B"/>
      </colorScale>
    </cfRule>
  </conditionalFormatting>
  <printOptions horizontalCentered="1"/>
  <pageMargins left="0.51181102362204722" right="0.51181102362204722" top="0.74803149606299213" bottom="0.74803149606299213" header="0.31496062992125984" footer="0.31496062992125984"/>
  <pageSetup paperSize="9" scale="80" orientation="portrait" r:id="rId1"/>
  <headerFooter>
    <oddHeader>&amp;R&amp;G</oddHeader>
    <oddFooter>&amp;L&amp;8&amp;K00-048Palgainfo Agentuuri ja tööportaali CVKeskus.ee küsitlused&amp;R&amp;8&amp;K00-048&amp;P</oddFooter>
  </headerFooter>
  <rowBreaks count="3" manualBreakCount="3">
    <brk id="49" max="16383" man="1"/>
    <brk id="105" max="7" man="1"/>
    <brk id="165" max="7"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Sissejuhatus_Sisukord</vt:lpstr>
      <vt:lpstr>Palkade_muutused</vt:lpstr>
      <vt:lpstr>Tasustamise_oiglus</vt:lpstr>
      <vt:lpstr>Lisatasud_preemiad</vt:lpstr>
      <vt:lpstr>Soodustused</vt:lpstr>
      <vt:lpstr>Motivatsioon_Soovitamine</vt:lpstr>
      <vt:lpstr>Tooturutrendid</vt:lpstr>
      <vt:lpstr>ORG_vastajate_taust</vt:lpstr>
      <vt:lpstr>TV_vastajate_taust</vt:lpstr>
      <vt:lpstr>Palkade_muutused!Print_Area</vt:lpstr>
      <vt:lpstr>Soodustused!Print_Area</vt:lpstr>
      <vt:lpstr>Tasustamise_oiglus!Print_Area</vt:lpstr>
      <vt:lpstr>Tooturutrendid!Print_Area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cp:lastPrinted>2026-01-08T12:20:22Z</cp:lastPrinted>
  <dcterms:created xsi:type="dcterms:W3CDTF">2025-12-26T10:42:24Z</dcterms:created>
  <dcterms:modified xsi:type="dcterms:W3CDTF">2026-01-08T12:33:20Z</dcterms:modified>
</cp:coreProperties>
</file>